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624"/>
  <workbookPr showInkAnnotation="0" autoCompressPictures="0"/>
  <bookViews>
    <workbookView xWindow="160" yWindow="60" windowWidth="23420" windowHeight="12240" tabRatio="700" activeTab="1"/>
  </bookViews>
  <sheets>
    <sheet name="Standard 1" sheetId="5" r:id="rId1"/>
    <sheet name="Standards 2 thru 6" sheetId="1" r:id="rId2"/>
    <sheet name="Affidavit" sheetId="8" r:id="rId3"/>
    <sheet name="Table of Prescribed Tests" sheetId="10" r:id="rId4"/>
  </sheets>
  <definedNames>
    <definedName name="_xlnm.Print_Area" localSheetId="2">Affidavit!$A$1:$H$31</definedName>
    <definedName name="_xlnm.Print_Area" localSheetId="0">'Standard 1'!$A$1:$AA$47</definedName>
    <definedName name="_xlnm.Print_Area" localSheetId="1">'Standards 2 thru 6'!$A$1:$I$44</definedName>
    <definedName name="_xlnm.Print_Area" localSheetId="3">'Table of Prescribed Tests'!$A$1:$M$98</definedName>
    <definedName name="_xlnm.Print_Titles" localSheetId="0">'Standard 1'!$28:$29</definedName>
    <definedName name="_xlnm.Print_Titles" localSheetId="1">'Standards 2 thru 6'!$26:$26</definedName>
    <definedName name="_xlnm.Print_Titles" localSheetId="3">'Table of Prescribed Tests'!$9:$9</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H47" i="5" l="1"/>
  <c r="H46" i="5"/>
  <c r="I46" i="5"/>
  <c r="H45" i="5"/>
  <c r="N45" i="5"/>
  <c r="H44" i="5"/>
  <c r="I44" i="5"/>
  <c r="H43" i="5"/>
  <c r="H42" i="5"/>
  <c r="I42" i="5"/>
  <c r="H41" i="5"/>
  <c r="N41" i="5"/>
  <c r="H40" i="5"/>
  <c r="I40" i="5"/>
  <c r="H39" i="5"/>
  <c r="I39" i="5"/>
  <c r="H38" i="5"/>
  <c r="I38" i="5"/>
  <c r="H37" i="5"/>
  <c r="N37" i="5"/>
  <c r="H36" i="5"/>
  <c r="I36" i="5"/>
  <c r="H35" i="5"/>
  <c r="H34" i="5"/>
  <c r="N34" i="5"/>
  <c r="H33" i="5"/>
  <c r="N33" i="5"/>
  <c r="H32" i="5"/>
  <c r="I32" i="5"/>
  <c r="H31" i="5"/>
  <c r="N31" i="5"/>
  <c r="H30" i="5"/>
  <c r="N30" i="5"/>
  <c r="N43" i="5"/>
  <c r="I35" i="5"/>
  <c r="A44" i="1"/>
  <c r="A43" i="1"/>
  <c r="A42" i="1"/>
  <c r="A41" i="1"/>
  <c r="A40" i="1"/>
  <c r="A39" i="1"/>
  <c r="A38" i="1"/>
  <c r="A37" i="1"/>
  <c r="A36" i="1"/>
  <c r="A35" i="1"/>
  <c r="A34" i="1"/>
  <c r="A33" i="1"/>
  <c r="A32" i="1"/>
  <c r="A31" i="1"/>
  <c r="A30" i="1"/>
  <c r="A29" i="1"/>
  <c r="A28" i="1"/>
  <c r="A27" i="1"/>
  <c r="S46" i="5"/>
  <c r="S32" i="5"/>
  <c r="I31" i="5"/>
  <c r="I37" i="5"/>
  <c r="I41" i="5"/>
  <c r="I43" i="5"/>
  <c r="I45" i="5"/>
  <c r="N36" i="5"/>
  <c r="N38" i="5"/>
  <c r="S31" i="5"/>
  <c r="I34" i="5"/>
  <c r="N44" i="5"/>
  <c r="N42" i="5"/>
  <c r="I33" i="5"/>
  <c r="S30" i="5"/>
  <c r="I30" i="5"/>
</calcChain>
</file>

<file path=xl/sharedStrings.xml><?xml version="1.0" encoding="utf-8"?>
<sst xmlns="http://schemas.openxmlformats.org/spreadsheetml/2006/main" count="690" uniqueCount="240">
  <si>
    <t>Instructions</t>
  </si>
  <si>
    <t>Std. #</t>
  </si>
  <si>
    <r>
      <t xml:space="preserve">Content Assessment: </t>
    </r>
    <r>
      <rPr>
        <sz val="10"/>
        <rFont val="Arial"/>
      </rPr>
      <t xml:space="preserve"> The prescribed test is the </t>
    </r>
    <r>
      <rPr>
        <b/>
        <i/>
        <sz val="10"/>
        <rFont val="Arial"/>
        <family val="2"/>
      </rPr>
      <t>Praxis II: Specialty Area Test.</t>
    </r>
    <r>
      <rPr>
        <sz val="10"/>
        <rFont val="Arial"/>
      </rPr>
      <t xml:space="preserve"> This assessment is applicable to the following subject area endorsements only:  Business and Information Technology; Early/Primary Education PreK-3; Elementary Education PreK-6; English; French; German; Family and Consumer Sciences; Health and Physical Education; History and Social Sciences; Marketing Education; Mathematics; Middle Education 6-8; Music Education-Instrumental; Music Education-Vocal/Choral; Science-Biology; Science-Chemistry; Science-Earth Science; Science-Physics; Spanish; Technology Education; and Visual Arts.</t>
    </r>
  </si>
  <si>
    <t xml:space="preserve">Name of Institution: </t>
  </si>
  <si>
    <t xml:space="preserve"> </t>
  </si>
  <si>
    <t>1.</t>
  </si>
  <si>
    <t>2.</t>
  </si>
  <si>
    <t>3.</t>
  </si>
  <si>
    <t>4.</t>
  </si>
  <si>
    <t>5.</t>
  </si>
  <si>
    <t>6.</t>
  </si>
  <si>
    <t>Russian</t>
  </si>
  <si>
    <t>Standards for Biennial Approval of Education Programs (8VAC20-542-40.2-6)</t>
  </si>
  <si>
    <t>a.</t>
  </si>
  <si>
    <t>b.</t>
  </si>
  <si>
    <t>Candidate progress and performance on an assessment of basic skills as prescribed by the Board of Education for individuals seeking entry into an approved education preparation program.  Indicators of the achievement of this standard shall include:</t>
  </si>
  <si>
    <t>Structured and integrated field experiences to include student teaching requirements.  Indicators of the achievement of this standard shall include the following:</t>
  </si>
  <si>
    <t>Evidence that candidates receive quality structured and integrated field experiences that prepare them to work in diverse educational environments; and</t>
  </si>
  <si>
    <t>Results on Board of Education prescribed entry-level assessments; and</t>
  </si>
  <si>
    <t>Documentation that candidates enrolled in the program who fail to achieve a minimum score established by the Board of Education have the opportunity to address any deficiencies.</t>
  </si>
  <si>
    <t>Evidence of opportunities for candidates to participate in diverse school settings that provide experiences with populations that include racial, economic, linguistic, and ethnic diversity throughout the program experiences.  The indicator of the achievement of this standard shall include evidence that the professional education programs provide opportunities for candidates to have program experiences in diverse school settings that provide experiences with populations that include racial, economic, linguistic, and ethnic diversity within each biennial period.</t>
  </si>
  <si>
    <t>c.</t>
  </si>
  <si>
    <t>Evidence to show that candidates know about, create, and use appropriate and effective measurements in teaching that shall provide dependable information about student achievement;</t>
  </si>
  <si>
    <t>Evidence of employer job satisfaction with candidates completing the program.  The indicator of the achievement of this standard shall include documentation that the education program has two years of evidence regarding candidate performance based on employer surveys.</t>
  </si>
  <si>
    <t>Standard #2</t>
  </si>
  <si>
    <t>Standard #3</t>
  </si>
  <si>
    <t>Standard #4</t>
  </si>
  <si>
    <t>Standard #5</t>
  </si>
  <si>
    <t>Standard #6</t>
  </si>
  <si>
    <t>Description of Standard</t>
  </si>
  <si>
    <t>Description of Assessments</t>
  </si>
  <si>
    <t>Ref.</t>
  </si>
  <si>
    <t>Standards for Biennial Approval of Education Programs (8VAC20-542-40.1)</t>
  </si>
  <si>
    <t>Evidence that  the education program assesses candidates' mastery of exit criteria and performance proficiencies, including the ability to affect student learning, through the use of multiple sources of data such as culminating experience, portfolios, interviews, videotaped and observed performance in schools and standardized tests, and course grades.</t>
  </si>
  <si>
    <t>D</t>
  </si>
  <si>
    <t>A</t>
  </si>
  <si>
    <t>B</t>
  </si>
  <si>
    <t>C</t>
  </si>
  <si>
    <t xml:space="preserve">Biennial Reporting Period: </t>
  </si>
  <si>
    <t>VCLA</t>
  </si>
  <si>
    <t>SLLA</t>
  </si>
  <si>
    <t>Date</t>
  </si>
  <si>
    <t>Standards for Biennial Approval of Education Programs (8VAC20-542-40.1-6)</t>
  </si>
  <si>
    <t>Number of Program Completers</t>
  </si>
  <si>
    <t>Number of Program Exiters</t>
  </si>
  <si>
    <t>Early/Primary Education PreK-3</t>
  </si>
  <si>
    <t>Elementary Education PreK-6</t>
  </si>
  <si>
    <t>Middle Education 6-8</t>
  </si>
  <si>
    <t>Adult Education</t>
  </si>
  <si>
    <t>Administration and Supervision PreK-12</t>
  </si>
  <si>
    <t>Math Specialist for Elementary/Middle Ed.</t>
  </si>
  <si>
    <t>Reading Specialist</t>
  </si>
  <si>
    <t>School Counselor PreK-12</t>
  </si>
  <si>
    <t>School Psychology</t>
  </si>
  <si>
    <t>School Social Worker</t>
  </si>
  <si>
    <t>Arabic</t>
  </si>
  <si>
    <t>Chinese</t>
  </si>
  <si>
    <t>French</t>
  </si>
  <si>
    <t>German</t>
  </si>
  <si>
    <t>Spanish</t>
  </si>
  <si>
    <t>Latin</t>
  </si>
  <si>
    <t>Agricultural Education</t>
  </si>
  <si>
    <t>Business and Information Technology</t>
  </si>
  <si>
    <t>Marketing Education</t>
  </si>
  <si>
    <t>Technology Education</t>
  </si>
  <si>
    <t>Family and Consumer Sciences</t>
  </si>
  <si>
    <t>Visual Arts</t>
  </si>
  <si>
    <t>Dance Arts</t>
  </si>
  <si>
    <t>English as a Second Language</t>
  </si>
  <si>
    <t>Health and Physical Education</t>
  </si>
  <si>
    <t>Library Media</t>
  </si>
  <si>
    <t>Music Education - Vocal/Choral</t>
  </si>
  <si>
    <t>Music Education - Instrumental</t>
  </si>
  <si>
    <t>Theatre Arts</t>
  </si>
  <si>
    <t>Computer Science</t>
  </si>
  <si>
    <t xml:space="preserve">English  </t>
  </si>
  <si>
    <t>Mathematics</t>
  </si>
  <si>
    <t>Science - Biology</t>
  </si>
  <si>
    <t>Science - Chemistry</t>
  </si>
  <si>
    <t>Science - Earth Science</t>
  </si>
  <si>
    <t>Science - Physics</t>
  </si>
  <si>
    <t>Early Childhood (Birth through Age 5)</t>
  </si>
  <si>
    <t>General Curriculum K-12</t>
  </si>
  <si>
    <t>Hearing Impairment PreK-12</t>
  </si>
  <si>
    <t>Visual Impairments PreK-12</t>
  </si>
  <si>
    <t>Praxis II</t>
  </si>
  <si>
    <t>Yes</t>
  </si>
  <si>
    <t>Test Code</t>
  </si>
  <si>
    <t>Passing Score</t>
  </si>
  <si>
    <t>0173</t>
  </si>
  <si>
    <t>0181</t>
  </si>
  <si>
    <t>0191</t>
  </si>
  <si>
    <t>0100</t>
  </si>
  <si>
    <t>0560</t>
  </si>
  <si>
    <t>0561</t>
  </si>
  <si>
    <t>0120</t>
  </si>
  <si>
    <t>0121</t>
  </si>
  <si>
    <t>0050</t>
  </si>
  <si>
    <t>0133</t>
  </si>
  <si>
    <t>0856</t>
  </si>
  <si>
    <t>0113</t>
  </si>
  <si>
    <t>0081</t>
  </si>
  <si>
    <t>0041</t>
  </si>
  <si>
    <t>0061</t>
  </si>
  <si>
    <t>0235</t>
  </si>
  <si>
    <t>0245</t>
  </si>
  <si>
    <t>0571</t>
  </si>
  <si>
    <t>0265</t>
  </si>
  <si>
    <t>0049</t>
  </si>
  <si>
    <t>0069</t>
  </si>
  <si>
    <t>0439</t>
  </si>
  <si>
    <t>0089</t>
  </si>
  <si>
    <t>See Note 1</t>
  </si>
  <si>
    <t>See below</t>
  </si>
  <si>
    <t>The sum (composite) of those two scores is evaluated as part of the licensure assessment.  A composite score of at least 470 is considered "Passing".</t>
  </si>
  <si>
    <t>Table of Prescribed Tests:</t>
  </si>
  <si>
    <r>
      <t xml:space="preserve">Note 1: </t>
    </r>
    <r>
      <rPr>
        <sz val="10"/>
        <rFont val="Arial"/>
      </rPr>
      <t>The VCLA assessment consists of the following two parts: Reading (Test Code 091) and Writing (Test Code 092).</t>
    </r>
  </si>
  <si>
    <t>Key</t>
  </si>
  <si>
    <t>No</t>
  </si>
  <si>
    <t>See Note 2</t>
  </si>
  <si>
    <t>Total Completers and Exiters</t>
  </si>
  <si>
    <t>VCLA (A)</t>
  </si>
  <si>
    <t>PRAXIS II (B)</t>
  </si>
  <si>
    <t>SLLA (D)</t>
  </si>
  <si>
    <t xml:space="preserve">Approved Education Program </t>
  </si>
  <si>
    <t>NOTE</t>
  </si>
  <si>
    <t xml:space="preserve">Documentation of the evidence of Standards 2 through 6 above must be maintained at the IHE and made available for audit upon request by VDOE. </t>
  </si>
  <si>
    <t xml:space="preserve"> Approved Education Program</t>
  </si>
  <si>
    <t>Attachments:</t>
  </si>
  <si>
    <t>Fax the signed affidavit page and attachments to:</t>
  </si>
  <si>
    <t>The table below displays the tests prescribed by the Board of Education as part of licensure assessments for approved education programs.</t>
  </si>
  <si>
    <t>For each approved education program, if "Yes" appears in a test type column, then that test is prescribed for that program.</t>
  </si>
  <si>
    <t>Approved Education Program</t>
  </si>
  <si>
    <t>Pass Rate (%)</t>
  </si>
  <si>
    <t>P</t>
  </si>
  <si>
    <t>NP</t>
  </si>
  <si>
    <t>NT</t>
  </si>
  <si>
    <t>Adult English as a Second Language (Add-on)</t>
  </si>
  <si>
    <t>Dance Arts (Add-on)</t>
  </si>
  <si>
    <t>Driver Education (Add-on)</t>
  </si>
  <si>
    <t>Early Childhood 3- and 4-Year Olds (Add-on)</t>
  </si>
  <si>
    <t>Gifted Education (Add-on)</t>
  </si>
  <si>
    <t>Journalism (Add-on)</t>
  </si>
  <si>
    <t>Keyboarding (Add-on)</t>
  </si>
  <si>
    <t>Mathematics - Algebra 1 (Add-on)</t>
  </si>
  <si>
    <t>Speech Communication (Add-on)</t>
  </si>
  <si>
    <t>Theatre Arts (Add-on)</t>
  </si>
  <si>
    <t>Vocational Special Needs (Add-on)</t>
  </si>
  <si>
    <t>Trade and Industrial Education</t>
  </si>
  <si>
    <t>American Sign Language</t>
  </si>
  <si>
    <t>Industrial Cooperative Training (Add-on)</t>
  </si>
  <si>
    <t>Health and Medical Sciences</t>
  </si>
  <si>
    <t>MET</t>
  </si>
  <si>
    <t>NOT MET</t>
  </si>
  <si>
    <t>INACTIVE</t>
  </si>
  <si>
    <t xml:space="preserve">By my signature, I verify the following: </t>
  </si>
  <si>
    <t>Note, the "Pass Rate (%)" will automatically be calculated by the spreadsheet for each respective licensure assessment for each approved education program.</t>
  </si>
  <si>
    <t>Step 1</t>
  </si>
  <si>
    <t>Step 2</t>
  </si>
  <si>
    <t>Not applicable</t>
  </si>
  <si>
    <t>Eastern Mennonite University</t>
  </si>
  <si>
    <t xml:space="preserve">Elementary Education PreK-6 </t>
  </si>
  <si>
    <t>Spanish PreK-12</t>
  </si>
  <si>
    <t>Visual Arts PreK-12</t>
  </si>
  <si>
    <t>English as a Second Language PreK-12</t>
  </si>
  <si>
    <t>Health and Physical Education PreK-12</t>
  </si>
  <si>
    <t>Music Education - Instrumental PreK-12</t>
  </si>
  <si>
    <t>Music Education - Vocal/Choral PreK-12</t>
  </si>
  <si>
    <t>Theatre Arts PreK-12</t>
  </si>
  <si>
    <t>Adapted Curriculum K-12</t>
  </si>
  <si>
    <r>
      <t xml:space="preserve">Note 2: </t>
    </r>
    <r>
      <rPr>
        <sz val="10"/>
        <rFont val="Arial"/>
      </rPr>
      <t xml:space="preserve">The VCLA is required for an initial license.  The VCLA is not required for an individual seeking a Pupil Personnel Services license with endorsements such as School Counselor, School Psychology, School Social Worker, or Speech-Language Pathologist.  The VCLA is not required for add-on endorsements. </t>
    </r>
  </si>
  <si>
    <t>Speech-Language Pathologist PreK-12</t>
  </si>
  <si>
    <r>
      <t xml:space="preserve">(1)  that the information submitted to document Standard 1 of </t>
    </r>
    <r>
      <rPr>
        <sz val="12"/>
        <rFont val="Arial"/>
        <family val="2"/>
      </rPr>
      <t xml:space="preserve">Section 8VAC20-542-40 of the </t>
    </r>
    <r>
      <rPr>
        <i/>
        <sz val="12"/>
        <rFont val="Arial"/>
        <family val="2"/>
      </rPr>
      <t>Regulations Governing the Review and Approval of Education Programs in Virginia</t>
    </r>
    <r>
      <rPr>
        <sz val="12"/>
        <rFont val="Arial"/>
        <family val="2"/>
      </rPr>
      <t xml:space="preserve"> is accurate and complete; and</t>
    </r>
  </si>
  <si>
    <r>
      <t xml:space="preserve">(2)  that Standards 2 through 6 of </t>
    </r>
    <r>
      <rPr>
        <sz val="12"/>
        <rFont val="Arial"/>
        <family val="2"/>
      </rPr>
      <t xml:space="preserve">Section 8VAC20-542-40 of the </t>
    </r>
    <r>
      <rPr>
        <i/>
        <sz val="12"/>
        <rFont val="Arial"/>
        <family val="2"/>
      </rPr>
      <t>Regulations Governing the Review and Approval of Education Programs in Virginia</t>
    </r>
    <r>
      <rPr>
        <sz val="12"/>
        <rFont val="Arial"/>
        <family val="2"/>
      </rPr>
      <t xml:space="preserve"> have been met and documentation of the evidence is on file and available for review at this institution.</t>
    </r>
  </si>
  <si>
    <t xml:space="preserve">Signature of Dean or Director </t>
  </si>
  <si>
    <t>Name of Dean or Director</t>
  </si>
  <si>
    <t>NR</t>
  </si>
  <si>
    <t>N/A</t>
  </si>
  <si>
    <t>TBD</t>
  </si>
  <si>
    <t>VRE-001</t>
  </si>
  <si>
    <t xml:space="preserve"> - Currently administered</t>
  </si>
  <si>
    <t>VRA-001</t>
  </si>
  <si>
    <t xml:space="preserve"> - Accepted but no longer administered</t>
  </si>
  <si>
    <t>One of the tests below</t>
  </si>
  <si>
    <t>Yes - See Note 3</t>
  </si>
  <si>
    <t>History and Social Sciences</t>
  </si>
  <si>
    <t xml:space="preserve"> - Taken after 9/1/2008</t>
  </si>
  <si>
    <t xml:space="preserve"> - Taken before 9/1/2008</t>
  </si>
  <si>
    <t>0101</t>
  </si>
  <si>
    <t xml:space="preserve"> - Taken after 9/1/2010</t>
  </si>
  <si>
    <t xml:space="preserve"> - Taken before 9/1/2010</t>
  </si>
  <si>
    <t>5183</t>
  </si>
  <si>
    <t>5174</t>
  </si>
  <si>
    <t>VRE-002</t>
  </si>
  <si>
    <t>VRA-002</t>
  </si>
  <si>
    <t>1011</t>
  </si>
  <si>
    <t>1010</t>
  </si>
  <si>
    <t xml:space="preserve"> - for concentration in Middle Ed. Social Sciences</t>
  </si>
  <si>
    <t xml:space="preserve"> - for concentration in Middle Ed. Science</t>
  </si>
  <si>
    <t xml:space="preserve"> - for concentration in Middle Ed. Math</t>
  </si>
  <si>
    <t xml:space="preserve"> - for concentration in Middle Ed. English</t>
  </si>
  <si>
    <t>0014 or 5014</t>
  </si>
  <si>
    <r>
      <t xml:space="preserve">VRA or VRE     </t>
    </r>
    <r>
      <rPr>
        <b/>
        <sz val="9"/>
        <rFont val="Arial"/>
        <family val="2"/>
      </rPr>
      <t>(See Note 3)</t>
    </r>
  </si>
  <si>
    <t>September 1, 2009, through August 31, 2011</t>
  </si>
  <si>
    <t>Fax No.: (804) 530-4510</t>
  </si>
  <si>
    <r>
      <t xml:space="preserve">1)  For each approved education program listed below that received </t>
    </r>
    <r>
      <rPr>
        <b/>
        <u/>
        <sz val="10"/>
        <rFont val="Arial"/>
        <family val="2"/>
      </rPr>
      <t>approval prior to September 1, 2009</t>
    </r>
    <r>
      <rPr>
        <sz val="10"/>
        <rFont val="Arial"/>
      </rPr>
      <t xml:space="preserve">, and for which you had </t>
    </r>
    <r>
      <rPr>
        <b/>
        <u/>
        <sz val="10"/>
        <rFont val="Arial"/>
        <family val="2"/>
      </rPr>
      <t>at least one program completer or program exiter during the current biennial reporting period</t>
    </r>
    <r>
      <rPr>
        <sz val="10"/>
        <rFont val="Arial"/>
      </rPr>
      <t>, indicate if you met the standards (as defined above) by selecting either "MET" or "NOT MET" from the dropdown box for each standard.</t>
    </r>
  </si>
  <si>
    <r>
      <t xml:space="preserve">2)  For each approved education program listed below that received </t>
    </r>
    <r>
      <rPr>
        <b/>
        <u/>
        <sz val="10"/>
        <rFont val="Arial"/>
        <family val="2"/>
      </rPr>
      <t>approval prior to September 1, 2009,</t>
    </r>
    <r>
      <rPr>
        <sz val="10"/>
        <rFont val="Arial"/>
      </rPr>
      <t xml:space="preserve"> for which you had a total of </t>
    </r>
    <r>
      <rPr>
        <b/>
        <u/>
        <sz val="10"/>
        <rFont val="Arial"/>
        <family val="2"/>
      </rPr>
      <t>zero program completers and program exiters for the current biennial reporting period</t>
    </r>
    <r>
      <rPr>
        <sz val="10"/>
        <rFont val="Arial"/>
      </rPr>
      <t>, select "INACTIVE" from the dropdown box for each standard.</t>
    </r>
  </si>
  <si>
    <r>
      <t xml:space="preserve">3)  For each approved education program listed below that received </t>
    </r>
    <r>
      <rPr>
        <b/>
        <u/>
        <sz val="10"/>
        <rFont val="Arial"/>
        <family val="2"/>
      </rPr>
      <t>approval on or after September 1, 2009,</t>
    </r>
    <r>
      <rPr>
        <sz val="10"/>
        <rFont val="Arial"/>
      </rPr>
      <t xml:space="preserve">  select "NEW" from the dropdown box for each standard.</t>
    </r>
  </si>
  <si>
    <t>VRA or VRE (C)</t>
  </si>
  <si>
    <t>Special Education - General Curriculum K-12</t>
  </si>
  <si>
    <t>Brian A. Mason, Virginia Department of Education, Division of Teacher Education and Licensure</t>
  </si>
  <si>
    <t>NEW</t>
  </si>
  <si>
    <t>Affidavit for Standards 1 through 6</t>
  </si>
  <si>
    <t>Rollover Only from Prior Biennial Reporting Period</t>
  </si>
  <si>
    <t>Current Biennial Reporting Period</t>
  </si>
  <si>
    <t>Please note that if an approved education program had less than ten completers and exiters reported in the prior biennial reporting period, then those completers and exiters are displayed in the table below under the "Rollover Only from Prior Biennial Reporting Period" column and will automatically be summed together with the current biennial reporting period completers and exiters for that education program.</t>
  </si>
  <si>
    <t>Enter the number of program completers for the current biennial reporting period.</t>
  </si>
  <si>
    <t>Enter the number of program exiters for the current biennial reporting period.</t>
  </si>
  <si>
    <t xml:space="preserve">Note, the spreadsheet will automatically calculate the "Total  Completers and Exiters" for each approved education program based on the sum of the "Rollover" completers and exiters and of your current period entries in Step 1 and Step 2.  </t>
  </si>
  <si>
    <t>Step 3</t>
  </si>
  <si>
    <r>
      <t xml:space="preserve">If there are </t>
    </r>
    <r>
      <rPr>
        <b/>
        <u/>
        <sz val="10"/>
        <rFont val="Arial"/>
        <family val="2"/>
      </rPr>
      <t>ten or more "Total Completers and Exiters"</t>
    </r>
    <r>
      <rPr>
        <sz val="10"/>
        <rFont val="Arial"/>
        <family val="2"/>
      </rPr>
      <t>, then proceed to enter in each of the designated columns the number (i.e., zero or higher) of candidates who passed (P), who did not pass (NP),  who did not take (NT), and who were not required to take (NR) the applicable licensure assessments for that approved program.</t>
    </r>
  </si>
  <si>
    <t>Step 4</t>
  </si>
  <si>
    <r>
      <t>Candidate Progress and Performance on Prescribed Board of Education Licensure Assessments.</t>
    </r>
    <r>
      <rPr>
        <sz val="10"/>
        <rFont val="Arial"/>
      </rPr>
      <t xml:space="preserve">  Candidate passing rates, reported by percentages, shall not fall below 80% biennially for individuals completing and exiting the program.  Candidates completing a program shall have successfully completed all coursework, required assessments, including those prescribed by the Board of Education, and supervised student teaching or internship.  Candidates exiting a program shall have successfully completed all coursework, regardless of whether the individuals attempted, passed, or failed required assessments, including those prescribed by the Board of Education, and/or who may not have completed supervised student teaching or required internship.</t>
    </r>
  </si>
  <si>
    <t>Certification of Standard 1 - Assessment Passing Rates</t>
  </si>
  <si>
    <t>Certification of Standards 2 through 6</t>
  </si>
  <si>
    <t>Copy of the "Certification of Standard 1 - Assessment Passing Rates" report</t>
  </si>
  <si>
    <t>Copy of the "Certification of Standards 2 through 6" report</t>
  </si>
  <si>
    <r>
      <t xml:space="preserve">Academic Skills Assessment: </t>
    </r>
    <r>
      <rPr>
        <sz val="10"/>
        <rFont val="Arial"/>
      </rPr>
      <t xml:space="preserve"> The prescribed test is the </t>
    </r>
    <r>
      <rPr>
        <b/>
        <i/>
        <sz val="10"/>
        <rFont val="Arial"/>
        <family val="2"/>
      </rPr>
      <t>Virginia Communication and Literacy Assessment (VCLA)</t>
    </r>
    <r>
      <rPr>
        <sz val="10"/>
        <rFont val="Arial"/>
      </rPr>
      <t>. This assessment is applicable to individuals seeking an initial teaching license.  The VCLA is not required for add-on endorsements or for Administration and Supervision PreK-12, School Counselor PreK-12, School Psychology, School Social Worker, or Speech Language Pathologist PreK-12 endorsements.</t>
    </r>
  </si>
  <si>
    <r>
      <t>Virginia Reading Assessment:</t>
    </r>
    <r>
      <rPr>
        <sz val="10"/>
        <rFont val="Arial"/>
        <family val="2"/>
      </rPr>
      <t xml:space="preserve">  The prescribed test for individuals seeking an initial teaching license with endorsements in Early/Primary Education PreK-3, Elementary Education PreK-6, Special Education-General Curriculum, Special Education-Hearing Impairments, or Special Education-Visual Impairments is either the </t>
    </r>
    <r>
      <rPr>
        <b/>
        <i/>
        <sz val="10"/>
        <rFont val="Arial"/>
        <family val="2"/>
      </rPr>
      <t>Virginia Reading Assessment for Elementary and Special Education Teachers (VRA)</t>
    </r>
    <r>
      <rPr>
        <sz val="10"/>
        <rFont val="Arial"/>
        <family val="2"/>
      </rPr>
      <t xml:space="preserve">or the </t>
    </r>
    <r>
      <rPr>
        <b/>
        <i/>
        <sz val="10"/>
        <rFont val="Arial"/>
        <family val="2"/>
      </rPr>
      <t>Reading for Virginia Educators: Elementary and Special Education (RVE)</t>
    </r>
    <r>
      <rPr>
        <sz val="10"/>
        <rFont val="Arial"/>
        <family val="2"/>
      </rPr>
      <t xml:space="preserve">.  The prescribed test for the Reading Specialist endorsement is the </t>
    </r>
    <r>
      <rPr>
        <b/>
        <i/>
        <sz val="10"/>
        <rFont val="Arial"/>
        <family val="2"/>
      </rPr>
      <t>Virginia Reading Assessment for Reading Specialist</t>
    </r>
    <r>
      <rPr>
        <sz val="10"/>
        <rFont val="Arial"/>
        <family val="2"/>
      </rPr>
      <t xml:space="preserve"> or the </t>
    </r>
    <r>
      <rPr>
        <b/>
        <i/>
        <sz val="10"/>
        <rFont val="Arial"/>
        <family val="2"/>
      </rPr>
      <t>Reading for Virginia Educators: Reading Specialist</t>
    </r>
    <r>
      <rPr>
        <sz val="10"/>
        <rFont val="Arial"/>
        <family val="2"/>
      </rPr>
      <t>.</t>
    </r>
  </si>
  <si>
    <r>
      <t>P</t>
    </r>
    <r>
      <rPr>
        <sz val="10"/>
        <rFont val="Arial"/>
        <family val="2"/>
      </rPr>
      <t xml:space="preserve"> = Passed;  </t>
    </r>
    <r>
      <rPr>
        <b/>
        <sz val="10"/>
        <rFont val="Arial"/>
        <family val="2"/>
      </rPr>
      <t>NP</t>
    </r>
    <r>
      <rPr>
        <sz val="10"/>
        <rFont val="Arial"/>
        <family val="2"/>
      </rPr>
      <t xml:space="preserve"> = Not Passed; </t>
    </r>
    <r>
      <rPr>
        <b/>
        <sz val="10"/>
        <rFont val="Arial"/>
        <family val="2"/>
      </rPr>
      <t xml:space="preserve"> NT</t>
    </r>
    <r>
      <rPr>
        <sz val="10"/>
        <rFont val="Arial"/>
        <family val="2"/>
      </rPr>
      <t xml:space="preserve"> = Not Taken;  </t>
    </r>
    <r>
      <rPr>
        <b/>
        <sz val="10"/>
        <rFont val="Arial"/>
        <family val="2"/>
      </rPr>
      <t>NR</t>
    </r>
    <r>
      <rPr>
        <sz val="10"/>
        <rFont val="Arial"/>
        <family val="2"/>
      </rPr>
      <t xml:space="preserve"> = Not Required (because the candidate is seeking an added endorsement to an existing Virginia teaching license).</t>
    </r>
  </si>
  <si>
    <t>Not Applicable (N/A) = The licensure assessment is not prescribed for the respective approved education program.</t>
  </si>
  <si>
    <r>
      <t>For each approved education program listed below, complete the following information as it pertains to the current biennial reporting period, i.e., September 1, 2009, through August 31, 2011</t>
    </r>
    <r>
      <rPr>
        <b/>
        <sz val="12"/>
        <rFont val="Arial"/>
        <family val="2"/>
      </rPr>
      <t>*</t>
    </r>
    <r>
      <rPr>
        <b/>
        <sz val="10"/>
        <rFont val="Arial"/>
        <family val="2"/>
      </rPr>
      <t xml:space="preserve">: </t>
    </r>
  </si>
  <si>
    <t>For the current biennial reporting period, i.e., September 1, 2009, through August 31, 2011, please complete the following information:</t>
  </si>
  <si>
    <r>
      <t xml:space="preserve">Note 3: </t>
    </r>
    <r>
      <rPr>
        <sz val="10"/>
        <rFont val="Arial"/>
      </rPr>
      <t xml:space="preserve">Effective July 1, 2011, the Reading for Virginia Educators: Elementary and Special Education (RVE) assessment will replace the Virginia Reading Assessment (VRA); and the Reading for Virginia Educators: Reading Specialist (RVE for Reading Specialists) assessment will replace the Virginia Reading Assessment for  Reading Specialists (VRA for Reading Specialists).  The Virginia Board of Education is expected to set passing scores for RVE assessments in May 2011, which will be applied to those RVE tests that were administered beginning in January 2011. </t>
    </r>
  </si>
  <si>
    <r>
      <t xml:space="preserve">School Leadership Assessment: </t>
    </r>
    <r>
      <rPr>
        <sz val="10"/>
        <rFont val="Arial"/>
      </rPr>
      <t xml:space="preserve"> The prescribed test, applicable to the Administration and Supervision PreK-12 endorsement only, is the </t>
    </r>
    <r>
      <rPr>
        <b/>
        <i/>
        <sz val="10"/>
        <rFont val="Arial"/>
        <family val="2"/>
      </rPr>
      <t>School Leadership Licensure Assessment (SLLA).</t>
    </r>
  </si>
  <si>
    <r>
      <t xml:space="preserve">If there are </t>
    </r>
    <r>
      <rPr>
        <b/>
        <u/>
        <sz val="10"/>
        <rFont val="Arial"/>
        <family val="2"/>
      </rPr>
      <t>less than ten "Total Completers and Exiters"</t>
    </r>
    <r>
      <rPr>
        <sz val="10"/>
        <rFont val="Arial"/>
        <family val="2"/>
      </rPr>
      <t xml:space="preserve"> for an approved education program, then do </t>
    </r>
    <r>
      <rPr>
        <b/>
        <sz val="10"/>
        <rFont val="Arial"/>
        <family val="2"/>
      </rPr>
      <t>NOT</t>
    </r>
    <r>
      <rPr>
        <sz val="10"/>
        <rFont val="Arial"/>
        <family val="2"/>
      </rPr>
      <t xml:space="preserve"> enter candidate results for the respective licensure assessments for that approved education program.  These candidates will be rolled over, i.e., added into the pool used for the next biennial report.</t>
    </r>
  </si>
  <si>
    <t>Evidence that at least 300 clock hours of field experiences for initial programs (including early exposure to PreK-12 classroom experiences) to include a minimum of 150 clock hours of directed student teaching requirements are provided.  Programs in administration and supervision shall provide field experiences with a minimum of 320 clock hours as part of a deliberately structured internship over the duration of a preparation program.  The majority of the school level supervised experience shall take place during the school day in concentrated blocks of time when PreK-12 students are present.</t>
  </si>
  <si>
    <t>Evidence of contributions to PreK-12 student achievement by candidates completing the program.  Indicators of the achievement of this standard shall include the following</t>
  </si>
  <si>
    <t>Evidence to document faculty have made provisions for evaluating effects that candidates have on PreK-12 student learning in the context of teaching as they design unit assessment systems and assessments for each program; and</t>
  </si>
  <si>
    <r>
      <rPr>
        <b/>
        <sz val="12"/>
        <rFont val="Arial"/>
        <family val="2"/>
      </rPr>
      <t>[*</t>
    </r>
    <r>
      <rPr>
        <b/>
        <sz val="10"/>
        <rFont val="Arial"/>
        <family val="2"/>
      </rPr>
      <t>If you had program completers and exiters from July 1 through August 31, 2009, please include them in this report for the current biennial reporting period.</t>
    </r>
    <r>
      <rPr>
        <b/>
        <sz val="12"/>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</si>
</sst>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0" formatCode="0.0%"/>
  </numFmts>
  <fonts count="21" x14ac:knownFonts="1">
    <font>
      <sz val="10"/>
      <name val="Arial"/>
    </font>
    <font>
      <sz val="10"/>
      <name val="Arial"/>
    </font>
    <font>
      <sz val="8"/>
      <name val="Arial"/>
      <family val="2"/>
    </font>
    <font>
      <b/>
      <sz val="10"/>
      <name val="Arial"/>
      <family val="2"/>
    </font>
    <font>
      <sz val="12"/>
      <name val="Arial"/>
      <family val="2"/>
    </font>
    <font>
      <b/>
      <i/>
      <sz val="16"/>
      <color indexed="12"/>
      <name val="Times New Roman"/>
      <family val="1"/>
    </font>
    <font>
      <b/>
      <sz val="12"/>
      <color indexed="12"/>
      <name val="Arial"/>
      <family val="2"/>
    </font>
    <font>
      <sz val="12"/>
      <name val="Arial"/>
      <family val="2"/>
    </font>
    <font>
      <b/>
      <i/>
      <sz val="10"/>
      <name val="Arial"/>
      <family val="2"/>
    </font>
    <font>
      <sz val="10"/>
      <name val="Arial"/>
      <family val="2"/>
    </font>
    <font>
      <u/>
      <sz val="10"/>
      <name val="Arial"/>
      <family val="2"/>
    </font>
    <font>
      <b/>
      <sz val="11"/>
      <name val="Arial"/>
      <family val="2"/>
    </font>
    <font>
      <sz val="11"/>
      <name val="Arial"/>
      <family val="2"/>
    </font>
    <font>
      <sz val="16"/>
      <name val="Arial"/>
      <family val="2"/>
    </font>
    <font>
      <sz val="11"/>
      <name val="Arial"/>
      <family val="2"/>
    </font>
    <font>
      <b/>
      <u/>
      <sz val="12"/>
      <name val="Arial"/>
      <family val="2"/>
    </font>
    <font>
      <b/>
      <sz val="10"/>
      <color indexed="10"/>
      <name val="Arial"/>
      <family val="2"/>
    </font>
    <font>
      <b/>
      <sz val="12"/>
      <name val="Arial"/>
      <family val="2"/>
    </font>
    <font>
      <b/>
      <u/>
      <sz val="10"/>
      <name val="Arial"/>
      <family val="2"/>
    </font>
    <font>
      <i/>
      <sz val="12"/>
      <name val="Arial"/>
      <family val="2"/>
    </font>
    <font>
      <b/>
      <sz val="9"/>
      <name val="Arial"/>
      <family val="2"/>
    </font>
  </fonts>
  <fills count="4">
    <fill>
      <patternFill patternType="none"/>
    </fill>
    <fill>
      <patternFill patternType="gray125"/>
    </fill>
    <fill>
      <patternFill patternType="solid">
        <fgColor indexed="44"/>
        <bgColor indexed="64"/>
      </patternFill>
    </fill>
    <fill>
      <patternFill patternType="solid">
        <fgColor indexed="22"/>
        <bgColor indexed="64"/>
      </patternFill>
    </fill>
  </fills>
  <borders count="3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top/>
      <bottom style="medium">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medium">
        <color auto="1"/>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style="thin">
        <color auto="1"/>
      </top>
      <bottom/>
      <diagonal/>
    </border>
    <border>
      <left/>
      <right/>
      <top style="medium">
        <color auto="1"/>
      </top>
      <bottom/>
      <diagonal/>
    </border>
  </borders>
  <cellStyleXfs count="2">
    <xf numFmtId="0" fontId="0" fillId="0" borderId="0"/>
    <xf numFmtId="9" fontId="1" fillId="0" borderId="0" applyFont="0" applyFill="0" applyBorder="0" applyAlignment="0" applyProtection="0"/>
  </cellStyleXfs>
  <cellXfs count="183">
    <xf numFmtId="0" fontId="0" fillId="0" borderId="0" xfId="0"/>
    <xf numFmtId="0" fontId="0" fillId="0" borderId="0" xfId="0" applyAlignment="1"/>
    <xf numFmtId="0" fontId="0" fillId="0" borderId="0" xfId="0" applyAlignment="1">
      <alignment horizontal="center"/>
    </xf>
    <xf numFmtId="0" fontId="0" fillId="0" borderId="0" xfId="0" applyProtection="1">
      <protection locked="0"/>
    </xf>
    <xf numFmtId="0" fontId="0" fillId="0" borderId="0" xfId="0" applyAlignment="1" applyProtection="1">
      <alignment horizontal="center"/>
      <protection locked="0"/>
    </xf>
    <xf numFmtId="0" fontId="6" fillId="0" borderId="0" xfId="0" applyFont="1" applyAlignment="1" applyProtection="1">
      <alignment horizontal="right"/>
    </xf>
    <xf numFmtId="0" fontId="0" fillId="0" borderId="0" xfId="0" applyAlignment="1" applyProtection="1"/>
    <xf numFmtId="0" fontId="0" fillId="0" borderId="0" xfId="0" applyAlignment="1" applyProtection="1">
      <alignment horizontal="center"/>
    </xf>
    <xf numFmtId="49" fontId="0" fillId="0" borderId="1" xfId="0" applyNumberFormat="1" applyBorder="1" applyAlignment="1" applyProtection="1">
      <alignment horizontal="center" vertical="top"/>
    </xf>
    <xf numFmtId="0" fontId="7" fillId="0" borderId="2" xfId="0" applyFont="1" applyBorder="1" applyAlignment="1" applyProtection="1"/>
    <xf numFmtId="49" fontId="0" fillId="0" borderId="3" xfId="0" applyNumberFormat="1" applyBorder="1" applyAlignment="1" applyProtection="1">
      <alignment horizontal="center" vertical="top"/>
    </xf>
    <xf numFmtId="49" fontId="0" fillId="0" borderId="4" xfId="0" applyNumberFormat="1" applyBorder="1" applyAlignment="1" applyProtection="1">
      <alignment horizontal="center" vertical="top"/>
    </xf>
    <xf numFmtId="49" fontId="0" fillId="0" borderId="5" xfId="0" applyNumberFormat="1" applyBorder="1" applyAlignment="1" applyProtection="1">
      <alignment horizontal="center" vertical="top"/>
    </xf>
    <xf numFmtId="0" fontId="0" fillId="0" borderId="2" xfId="0" applyBorder="1"/>
    <xf numFmtId="49" fontId="0" fillId="0" borderId="6" xfId="0" applyNumberFormat="1" applyBorder="1" applyAlignment="1" applyProtection="1">
      <alignment horizontal="center" vertical="top"/>
    </xf>
    <xf numFmtId="49" fontId="0" fillId="0" borderId="7" xfId="0" applyNumberFormat="1" applyBorder="1" applyAlignment="1" applyProtection="1">
      <alignment horizontal="center" vertical="top"/>
    </xf>
    <xf numFmtId="49" fontId="0" fillId="0" borderId="8" xfId="0" applyNumberFormat="1" applyBorder="1" applyAlignment="1" applyProtection="1">
      <alignment horizontal="center" vertical="top"/>
    </xf>
    <xf numFmtId="0" fontId="5" fillId="0" borderId="0" xfId="0" applyFont="1" applyAlignment="1" applyProtection="1">
      <alignment horizontal="center"/>
    </xf>
    <xf numFmtId="0" fontId="11" fillId="2" borderId="3" xfId="0" applyFont="1" applyFill="1" applyBorder="1" applyAlignment="1" applyProtection="1">
      <alignment horizontal="center" vertical="top" wrapText="1"/>
    </xf>
    <xf numFmtId="0" fontId="11" fillId="2" borderId="1" xfId="0" applyFont="1" applyFill="1" applyBorder="1" applyAlignment="1" applyProtection="1">
      <alignment horizontal="center" vertical="top" wrapText="1"/>
    </xf>
    <xf numFmtId="0" fontId="11" fillId="2" borderId="9" xfId="0" applyFont="1" applyFill="1" applyBorder="1" applyAlignment="1" applyProtection="1">
      <alignment horizontal="center" vertical="top" wrapText="1"/>
    </xf>
    <xf numFmtId="0" fontId="13" fillId="0" borderId="0" xfId="0" applyFont="1"/>
    <xf numFmtId="0" fontId="4" fillId="0" borderId="0" xfId="0" applyFont="1" applyAlignment="1"/>
    <xf numFmtId="0" fontId="4" fillId="0" borderId="0" xfId="0" applyFont="1"/>
    <xf numFmtId="0" fontId="3" fillId="0" borderId="0" xfId="0" applyFont="1"/>
    <xf numFmtId="0" fontId="0" fillId="0" borderId="1" xfId="0" applyBorder="1" applyAlignment="1">
      <alignment horizontal="center"/>
    </xf>
    <xf numFmtId="0" fontId="0" fillId="0" borderId="1" xfId="0" quotePrefix="1" applyBorder="1" applyAlignment="1">
      <alignment horizontal="center"/>
    </xf>
    <xf numFmtId="0" fontId="0" fillId="0" borderId="1" xfId="0" applyBorder="1" applyAlignment="1">
      <alignment horizontal="center" wrapText="1"/>
    </xf>
    <xf numFmtId="0" fontId="9" fillId="0" borderId="0" xfId="0" applyFont="1"/>
    <xf numFmtId="0" fontId="15" fillId="0" borderId="0" xfId="0" applyFont="1"/>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3" fillId="2" borderId="12" xfId="0" applyFont="1" applyFill="1" applyBorder="1" applyAlignment="1">
      <alignment horizontal="center" vertical="top"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xf numFmtId="0" fontId="0" fillId="0" borderId="18" xfId="0" quotePrefix="1" applyBorder="1" applyAlignment="1"/>
    <xf numFmtId="0" fontId="0" fillId="0" borderId="19" xfId="0" applyBorder="1" applyAlignment="1"/>
    <xf numFmtId="0" fontId="16" fillId="0" borderId="0" xfId="0" applyFont="1" applyProtection="1">
      <protection locked="0"/>
    </xf>
    <xf numFmtId="0" fontId="7" fillId="0" borderId="0" xfId="0" applyFont="1" applyBorder="1" applyAlignment="1" applyProtection="1"/>
    <xf numFmtId="0" fontId="4" fillId="0" borderId="0" xfId="0" applyFont="1" applyAlignment="1">
      <alignment horizontal="center"/>
    </xf>
    <xf numFmtId="0" fontId="4" fillId="0" borderId="0" xfId="0" applyFont="1" applyAlignment="1">
      <alignment horizontal="left"/>
    </xf>
    <xf numFmtId="0" fontId="0" fillId="0" borderId="20" xfId="0" applyBorder="1" applyAlignment="1">
      <alignment horizontal="center"/>
    </xf>
    <xf numFmtId="0" fontId="0" fillId="0" borderId="3" xfId="0" applyBorder="1" applyAlignment="1">
      <alignment horizontal="center"/>
    </xf>
    <xf numFmtId="0" fontId="0" fillId="0" borderId="21" xfId="0" applyBorder="1" applyAlignment="1">
      <alignment horizontal="center"/>
    </xf>
    <xf numFmtId="0" fontId="11" fillId="2" borderId="6" xfId="0" applyFont="1" applyFill="1" applyBorder="1" applyAlignment="1" applyProtection="1">
      <alignment horizontal="center" vertical="top" wrapText="1"/>
    </xf>
    <xf numFmtId="0" fontId="0" fillId="0" borderId="0" xfId="0" applyProtection="1"/>
    <xf numFmtId="0" fontId="0" fillId="0" borderId="2" xfId="0" applyBorder="1" applyProtection="1"/>
    <xf numFmtId="0" fontId="0" fillId="0" borderId="7" xfId="0" applyBorder="1" applyAlignment="1" applyProtection="1">
      <alignment horizontal="right" vertical="top"/>
    </xf>
    <xf numFmtId="0" fontId="0" fillId="0" borderId="8" xfId="0" applyBorder="1" applyAlignment="1" applyProtection="1">
      <alignment horizontal="right" vertical="top"/>
    </xf>
    <xf numFmtId="0" fontId="3" fillId="2" borderId="1" xfId="0" applyFont="1" applyFill="1" applyBorder="1" applyAlignment="1" applyProtection="1">
      <alignment horizontal="center" vertical="top"/>
    </xf>
    <xf numFmtId="0" fontId="0" fillId="0" borderId="22" xfId="0" applyBorder="1" applyProtection="1">
      <protection locked="0"/>
    </xf>
    <xf numFmtId="0" fontId="0" fillId="0" borderId="22" xfId="0" applyBorder="1" applyAlignment="1" applyProtection="1">
      <alignment horizontal="center"/>
      <protection locked="0"/>
    </xf>
    <xf numFmtId="0" fontId="0" fillId="0" borderId="0" xfId="0" applyBorder="1" applyProtection="1"/>
    <xf numFmtId="0" fontId="10" fillId="0" borderId="0" xfId="0" applyFont="1" applyBorder="1" applyProtection="1"/>
    <xf numFmtId="0" fontId="3" fillId="2" borderId="1" xfId="0" applyFont="1" applyFill="1" applyBorder="1" applyAlignment="1" applyProtection="1">
      <alignment horizontal="center" vertical="top" wrapText="1"/>
    </xf>
    <xf numFmtId="0" fontId="3" fillId="2" borderId="1" xfId="0" applyFont="1" applyFill="1" applyBorder="1" applyAlignment="1" applyProtection="1">
      <alignment horizontal="center" vertical="center" wrapText="1"/>
    </xf>
    <xf numFmtId="0" fontId="3" fillId="2" borderId="23" xfId="0" applyFont="1" applyFill="1" applyBorder="1" applyAlignment="1">
      <alignment horizontal="center" vertical="top"/>
    </xf>
    <xf numFmtId="0" fontId="3" fillId="2" borderId="24" xfId="0" applyFont="1" applyFill="1" applyBorder="1" applyAlignment="1">
      <alignment horizontal="center" vertical="top" wrapText="1"/>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14" fillId="0" borderId="0" xfId="0" applyFont="1" applyBorder="1" applyAlignment="1">
      <alignment horizontal="center"/>
    </xf>
    <xf numFmtId="0" fontId="9" fillId="0" borderId="14" xfId="0" applyFont="1" applyBorder="1" applyAlignment="1">
      <alignment horizontal="center"/>
    </xf>
    <xf numFmtId="0" fontId="9" fillId="0" borderId="1" xfId="0" applyFont="1" applyBorder="1" applyAlignment="1">
      <alignment horizontal="center"/>
    </xf>
    <xf numFmtId="0" fontId="9" fillId="0" borderId="13" xfId="0" applyFont="1" applyBorder="1" applyAlignment="1">
      <alignment horizontal="center"/>
    </xf>
    <xf numFmtId="0" fontId="9" fillId="0" borderId="18" xfId="0" applyFont="1" applyBorder="1" applyAlignment="1"/>
    <xf numFmtId="0" fontId="9" fillId="0" borderId="1" xfId="0" quotePrefix="1" applyFont="1" applyBorder="1" applyAlignment="1">
      <alignment horizontal="center"/>
    </xf>
    <xf numFmtId="0" fontId="7" fillId="0" borderId="0" xfId="0" applyFont="1" applyAlignment="1">
      <alignment horizontal="left"/>
    </xf>
    <xf numFmtId="0" fontId="7" fillId="0" borderId="28" xfId="0" applyFont="1" applyBorder="1" applyAlignment="1" applyProtection="1"/>
    <xf numFmtId="0" fontId="9" fillId="0" borderId="0" xfId="0" applyFont="1" applyProtection="1">
      <protection locked="0"/>
    </xf>
    <xf numFmtId="0" fontId="3" fillId="2" borderId="3" xfId="0" applyFont="1" applyFill="1" applyBorder="1" applyAlignment="1" applyProtection="1">
      <alignment horizontal="center" vertical="center" wrapText="1"/>
    </xf>
    <xf numFmtId="0" fontId="9" fillId="0" borderId="7" xfId="0" applyFont="1" applyFill="1" applyBorder="1" applyAlignment="1" applyProtection="1">
      <alignment horizontal="left" vertical="top" wrapText="1"/>
    </xf>
    <xf numFmtId="0" fontId="9" fillId="0" borderId="0" xfId="0" applyFont="1" applyFill="1" applyBorder="1" applyAlignment="1" applyProtection="1">
      <alignment horizontal="left" vertical="top" wrapText="1"/>
    </xf>
    <xf numFmtId="0" fontId="9" fillId="0" borderId="29" xfId="0" applyFont="1" applyFill="1" applyBorder="1" applyAlignment="1" applyProtection="1">
      <alignment horizontal="left" vertical="top" wrapText="1"/>
    </xf>
    <xf numFmtId="49" fontId="0" fillId="0" borderId="7" xfId="0" applyNumberFormat="1" applyBorder="1" applyAlignment="1" applyProtection="1">
      <alignment horizontal="center" vertical="top" wrapText="1"/>
    </xf>
    <xf numFmtId="1" fontId="0" fillId="0" borderId="1" xfId="0" applyNumberFormat="1" applyBorder="1" applyAlignment="1" applyProtection="1">
      <alignment horizontal="center" vertical="top"/>
    </xf>
    <xf numFmtId="1" fontId="0" fillId="0" borderId="1" xfId="0" applyNumberFormat="1" applyBorder="1" applyAlignment="1" applyProtection="1">
      <alignment horizontal="center" vertical="top"/>
      <protection locked="0"/>
    </xf>
    <xf numFmtId="1" fontId="0" fillId="0" borderId="1" xfId="0" applyNumberFormat="1" applyBorder="1" applyAlignment="1" applyProtection="1">
      <alignment vertical="top"/>
    </xf>
    <xf numFmtId="170" fontId="0" fillId="0" borderId="1" xfId="1" applyNumberFormat="1" applyFont="1" applyBorder="1" applyAlignment="1" applyProtection="1">
      <alignment vertical="top"/>
    </xf>
    <xf numFmtId="1" fontId="0" fillId="3" borderId="1" xfId="0" applyNumberFormat="1" applyFill="1" applyBorder="1" applyAlignment="1" applyProtection="1">
      <alignment horizontal="center" vertical="top"/>
    </xf>
    <xf numFmtId="0" fontId="0" fillId="0" borderId="1" xfId="0" applyBorder="1" applyAlignment="1" applyProtection="1">
      <alignment horizontal="center" vertical="top"/>
      <protection locked="0"/>
    </xf>
    <xf numFmtId="0" fontId="0" fillId="3" borderId="1" xfId="0" applyFill="1" applyBorder="1" applyAlignment="1" applyProtection="1">
      <alignment horizontal="center" vertical="top"/>
    </xf>
    <xf numFmtId="0" fontId="3" fillId="0" borderId="7" xfId="0" applyFont="1" applyFill="1" applyBorder="1" applyAlignment="1" applyProtection="1">
      <alignment horizontal="left" vertical="top" wrapText="1"/>
    </xf>
    <xf numFmtId="0" fontId="9" fillId="0" borderId="0" xfId="0" applyFont="1" applyFill="1" applyBorder="1" applyAlignment="1" applyProtection="1">
      <alignment horizontal="left" vertical="top" wrapText="1"/>
    </xf>
    <xf numFmtId="0" fontId="9" fillId="0" borderId="29" xfId="0" applyFont="1" applyFill="1" applyBorder="1" applyAlignment="1" applyProtection="1">
      <alignment horizontal="left" vertical="top" wrapText="1"/>
    </xf>
    <xf numFmtId="0" fontId="0" fillId="3" borderId="9" xfId="0" applyFill="1" applyBorder="1" applyAlignment="1">
      <alignment vertical="top"/>
    </xf>
    <xf numFmtId="0" fontId="0" fillId="3" borderId="28" xfId="0" applyFill="1" applyBorder="1" applyAlignment="1">
      <alignment vertical="top"/>
    </xf>
    <xf numFmtId="0" fontId="0" fillId="3" borderId="25" xfId="0" applyFill="1" applyBorder="1" applyAlignment="1">
      <alignment vertical="top"/>
    </xf>
    <xf numFmtId="0" fontId="0" fillId="0" borderId="1" xfId="0" applyBorder="1" applyAlignment="1" applyProtection="1">
      <alignment vertical="top"/>
    </xf>
    <xf numFmtId="0" fontId="0" fillId="0" borderId="9" xfId="0" applyBorder="1" applyAlignment="1" applyProtection="1">
      <alignment vertical="top" wrapText="1"/>
    </xf>
    <xf numFmtId="0" fontId="0" fillId="0" borderId="28" xfId="0" applyBorder="1" applyAlignment="1" applyProtection="1">
      <alignment vertical="top" wrapText="1"/>
    </xf>
    <xf numFmtId="0" fontId="0" fillId="0" borderId="25" xfId="0" applyBorder="1" applyAlignment="1" applyProtection="1">
      <alignment vertical="top" wrapText="1"/>
    </xf>
    <xf numFmtId="0" fontId="5" fillId="0" borderId="0" xfId="0" applyFont="1" applyAlignment="1" applyProtection="1">
      <alignment horizontal="center" wrapText="1"/>
    </xf>
    <xf numFmtId="0" fontId="13" fillId="0" borderId="0" xfId="0" applyFont="1" applyAlignment="1" applyProtection="1">
      <alignment wrapText="1"/>
    </xf>
    <xf numFmtId="0" fontId="5" fillId="0" borderId="0" xfId="0" applyFont="1" applyAlignment="1" applyProtection="1">
      <alignment horizontal="center"/>
    </xf>
    <xf numFmtId="0" fontId="13" fillId="0" borderId="0" xfId="0" applyFont="1" applyAlignment="1" applyProtection="1"/>
    <xf numFmtId="0" fontId="11" fillId="2" borderId="9" xfId="0" applyFont="1" applyFill="1" applyBorder="1" applyAlignment="1" applyProtection="1">
      <alignment horizontal="center" vertical="top" wrapText="1"/>
    </xf>
    <xf numFmtId="0" fontId="12" fillId="0" borderId="28" xfId="0" applyFont="1" applyBorder="1" applyAlignment="1" applyProtection="1">
      <alignment horizontal="center"/>
    </xf>
    <xf numFmtId="0" fontId="12" fillId="0" borderId="28" xfId="0" applyFont="1" applyBorder="1" applyAlignment="1" applyProtection="1"/>
    <xf numFmtId="0" fontId="12" fillId="0" borderId="25" xfId="0" applyFont="1" applyBorder="1" applyAlignment="1" applyProtection="1"/>
    <xf numFmtId="0" fontId="3" fillId="0" borderId="31" xfId="0" applyFont="1" applyBorder="1" applyAlignment="1" applyProtection="1">
      <alignment vertical="top" wrapText="1"/>
    </xf>
    <xf numFmtId="0" fontId="0" fillId="0" borderId="31" xfId="0" applyBorder="1" applyAlignment="1" applyProtection="1">
      <alignment vertical="top"/>
    </xf>
    <xf numFmtId="0" fontId="0" fillId="0" borderId="31" xfId="0" applyBorder="1" applyAlignment="1" applyProtection="1"/>
    <xf numFmtId="0" fontId="0" fillId="0" borderId="26" xfId="0" applyBorder="1" applyAlignment="1" applyProtection="1"/>
    <xf numFmtId="0" fontId="0" fillId="0" borderId="0" xfId="0" applyAlignment="1" applyProtection="1">
      <alignment horizontal="right"/>
    </xf>
    <xf numFmtId="0" fontId="0" fillId="0" borderId="0" xfId="0" applyAlignment="1" applyProtection="1"/>
    <xf numFmtId="0" fontId="0" fillId="0" borderId="1" xfId="0" applyBorder="1" applyAlignment="1" applyProtection="1">
      <alignment vertical="top" wrapText="1"/>
    </xf>
    <xf numFmtId="0" fontId="9" fillId="0" borderId="6" xfId="0" applyFont="1" applyFill="1" applyBorder="1" applyAlignment="1" applyProtection="1">
      <alignment horizontal="left" vertical="top" wrapText="1"/>
    </xf>
    <xf numFmtId="0" fontId="9" fillId="0" borderId="31" xfId="0" applyFont="1" applyFill="1" applyBorder="1" applyAlignment="1" applyProtection="1">
      <alignment horizontal="left" vertical="top" wrapText="1"/>
    </xf>
    <xf numFmtId="0" fontId="9" fillId="0" borderId="26" xfId="0" applyFont="1" applyFill="1" applyBorder="1" applyAlignment="1" applyProtection="1">
      <alignment horizontal="left" vertical="top" wrapText="1"/>
    </xf>
    <xf numFmtId="0" fontId="0" fillId="0" borderId="9" xfId="0" applyBorder="1" applyAlignment="1" applyProtection="1">
      <alignment horizontal="left" vertical="top"/>
    </xf>
    <xf numFmtId="0" fontId="0" fillId="0" borderId="28" xfId="0" applyBorder="1" applyAlignment="1" applyProtection="1">
      <alignment horizontal="left" vertical="top"/>
    </xf>
    <xf numFmtId="0" fontId="0" fillId="0" borderId="25" xfId="0" applyBorder="1" applyAlignment="1" applyProtection="1">
      <alignment horizontal="left" vertical="top"/>
    </xf>
    <xf numFmtId="0" fontId="11" fillId="2" borderId="28" xfId="0" applyFont="1" applyFill="1" applyBorder="1" applyAlignment="1" applyProtection="1">
      <alignment horizontal="center" vertical="top" wrapText="1"/>
    </xf>
    <xf numFmtId="0" fontId="3" fillId="2" borderId="9" xfId="0" applyFont="1" applyFill="1" applyBorder="1" applyAlignment="1" applyProtection="1">
      <alignment horizontal="center" vertical="top" wrapText="1"/>
    </xf>
    <xf numFmtId="0" fontId="0" fillId="0" borderId="28" xfId="0" applyBorder="1" applyAlignment="1" applyProtection="1">
      <alignment horizontal="center" vertical="top" wrapText="1"/>
    </xf>
    <xf numFmtId="0" fontId="0" fillId="0" borderId="25" xfId="0" applyBorder="1" applyAlignment="1" applyProtection="1">
      <alignment horizontal="center" vertical="top" wrapText="1"/>
    </xf>
    <xf numFmtId="0" fontId="3" fillId="2" borderId="6" xfId="0" applyFont="1" applyFill="1" applyBorder="1" applyAlignment="1" applyProtection="1">
      <alignment horizontal="center" vertical="top"/>
    </xf>
    <xf numFmtId="0" fontId="0" fillId="0" borderId="31" xfId="0" applyBorder="1" applyAlignment="1" applyProtection="1">
      <alignment horizontal="center" vertical="top"/>
    </xf>
    <xf numFmtId="0" fontId="0" fillId="0" borderId="26" xfId="0" applyBorder="1" applyAlignment="1" applyProtection="1">
      <alignment horizontal="center" vertical="top"/>
    </xf>
    <xf numFmtId="0" fontId="0" fillId="0" borderId="8" xfId="0" applyBorder="1" applyAlignment="1" applyProtection="1">
      <alignment horizontal="center" vertical="top"/>
    </xf>
    <xf numFmtId="0" fontId="0" fillId="0" borderId="2" xfId="0" applyBorder="1" applyAlignment="1" applyProtection="1">
      <alignment horizontal="center" vertical="top"/>
    </xf>
    <xf numFmtId="0" fontId="0" fillId="0" borderId="30" xfId="0" applyBorder="1" applyAlignment="1" applyProtection="1">
      <alignment horizontal="center" vertical="top"/>
    </xf>
    <xf numFmtId="0" fontId="0" fillId="0" borderId="25" xfId="0" applyBorder="1" applyAlignment="1">
      <alignment horizontal="center" vertical="top" wrapText="1"/>
    </xf>
    <xf numFmtId="0" fontId="3" fillId="0" borderId="1" xfId="0" applyFont="1" applyBorder="1" applyAlignment="1" applyProtection="1">
      <alignment vertical="top" wrapText="1"/>
    </xf>
    <xf numFmtId="0" fontId="0" fillId="0" borderId="1" xfId="0" applyBorder="1" applyAlignment="1" applyProtection="1"/>
    <xf numFmtId="0" fontId="3" fillId="0" borderId="6" xfId="0" applyFont="1" applyBorder="1" applyAlignment="1" applyProtection="1">
      <alignment vertical="top" wrapText="1"/>
    </xf>
    <xf numFmtId="0" fontId="3" fillId="0" borderId="0" xfId="0" applyFont="1" applyBorder="1" applyAlignment="1" applyProtection="1">
      <alignment vertical="top" wrapText="1"/>
    </xf>
    <xf numFmtId="0" fontId="3" fillId="0" borderId="0" xfId="0" applyFont="1" applyBorder="1" applyAlignment="1" applyProtection="1">
      <alignment vertical="top"/>
    </xf>
    <xf numFmtId="0" fontId="3" fillId="0" borderId="0" xfId="0" applyFont="1" applyBorder="1" applyAlignment="1" applyProtection="1"/>
    <xf numFmtId="0" fontId="3" fillId="0" borderId="29" xfId="0" applyFont="1" applyBorder="1" applyAlignment="1" applyProtection="1"/>
    <xf numFmtId="0" fontId="9" fillId="0" borderId="0" xfId="0" applyFont="1" applyBorder="1" applyAlignment="1" applyProtection="1">
      <alignment vertical="top" wrapText="1"/>
    </xf>
    <xf numFmtId="0" fontId="0" fillId="0" borderId="0" xfId="0" applyBorder="1" applyAlignment="1" applyProtection="1">
      <alignment vertical="top"/>
    </xf>
    <xf numFmtId="0" fontId="0" fillId="0" borderId="0" xfId="0" applyBorder="1" applyAlignment="1" applyProtection="1"/>
    <xf numFmtId="0" fontId="0" fillId="0" borderId="29" xfId="0" applyBorder="1" applyAlignment="1" applyProtection="1"/>
    <xf numFmtId="0" fontId="3" fillId="0" borderId="1" xfId="0" applyFont="1" applyFill="1" applyBorder="1" applyAlignment="1" applyProtection="1">
      <alignment horizontal="left" vertical="top" wrapText="1"/>
    </xf>
    <xf numFmtId="0" fontId="9" fillId="0" borderId="1" xfId="0" applyFont="1" applyFill="1" applyBorder="1" applyAlignment="1" applyProtection="1">
      <alignment horizontal="left" vertical="top" wrapText="1"/>
    </xf>
    <xf numFmtId="0" fontId="11" fillId="2" borderId="31" xfId="0" applyFont="1" applyFill="1" applyBorder="1" applyAlignment="1" applyProtection="1">
      <alignment horizontal="center" vertical="top" wrapText="1"/>
    </xf>
    <xf numFmtId="0" fontId="12" fillId="0" borderId="31" xfId="0" applyFont="1" applyBorder="1" applyAlignment="1" applyProtection="1">
      <alignment horizontal="center"/>
    </xf>
    <xf numFmtId="0" fontId="12" fillId="0" borderId="31" xfId="0" applyFont="1" applyBorder="1" applyAlignment="1" applyProtection="1"/>
    <xf numFmtId="0" fontId="12" fillId="0" borderId="26" xfId="0" applyFont="1" applyBorder="1" applyAlignment="1" applyProtection="1"/>
    <xf numFmtId="0" fontId="9" fillId="0" borderId="5" xfId="0" applyFont="1" applyFill="1" applyBorder="1" applyAlignment="1" applyProtection="1">
      <alignment horizontal="left" vertical="top" wrapText="1"/>
    </xf>
    <xf numFmtId="0" fontId="3" fillId="2" borderId="3" xfId="0" applyFont="1" applyFill="1" applyBorder="1" applyAlignment="1" applyProtection="1">
      <alignment horizontal="center" vertical="top" wrapText="1"/>
    </xf>
    <xf numFmtId="0" fontId="0" fillId="0" borderId="5" xfId="0" applyBorder="1"/>
    <xf numFmtId="0" fontId="3" fillId="0" borderId="2" xfId="0" applyFont="1" applyBorder="1" applyAlignment="1" applyProtection="1">
      <alignment vertical="top" wrapText="1"/>
    </xf>
    <xf numFmtId="0" fontId="3" fillId="0" borderId="2" xfId="0" applyFont="1" applyBorder="1" applyAlignment="1" applyProtection="1">
      <alignment vertical="top"/>
    </xf>
    <xf numFmtId="0" fontId="3" fillId="0" borderId="2" xfId="0" applyFont="1" applyBorder="1" applyAlignment="1" applyProtection="1"/>
    <xf numFmtId="0" fontId="3" fillId="0" borderId="30" xfId="0" applyFont="1" applyBorder="1" applyAlignment="1" applyProtection="1"/>
    <xf numFmtId="0" fontId="3" fillId="2" borderId="1" xfId="0" applyFont="1" applyFill="1" applyBorder="1" applyAlignment="1" applyProtection="1">
      <alignment horizontal="center" vertical="top"/>
    </xf>
    <xf numFmtId="0" fontId="0" fillId="2" borderId="1" xfId="0" applyFill="1" applyBorder="1" applyAlignment="1" applyProtection="1">
      <alignment horizontal="center" vertical="top"/>
    </xf>
    <xf numFmtId="0" fontId="11" fillId="2" borderId="6" xfId="0" applyFont="1" applyFill="1" applyBorder="1" applyAlignment="1" applyProtection="1">
      <alignment horizontal="center" vertical="top" wrapText="1"/>
    </xf>
    <xf numFmtId="0" fontId="0" fillId="0" borderId="6" xfId="0" applyBorder="1" applyAlignment="1" applyProtection="1">
      <alignment vertical="top" wrapText="1"/>
    </xf>
    <xf numFmtId="0" fontId="0" fillId="0" borderId="31" xfId="0" applyBorder="1" applyAlignment="1" applyProtection="1">
      <alignment vertical="top" wrapText="1"/>
    </xf>
    <xf numFmtId="0" fontId="0" fillId="0" borderId="28" xfId="0" applyBorder="1" applyAlignment="1" applyProtection="1">
      <alignment vertical="top"/>
    </xf>
    <xf numFmtId="0" fontId="0" fillId="0" borderId="28" xfId="0" applyBorder="1" applyAlignment="1" applyProtection="1"/>
    <xf numFmtId="0" fontId="0" fillId="0" borderId="25" xfId="0" applyBorder="1" applyAlignment="1" applyProtection="1"/>
    <xf numFmtId="0" fontId="9" fillId="0" borderId="7" xfId="0" applyFont="1" applyBorder="1" applyAlignment="1" applyProtection="1">
      <alignment vertical="top" wrapText="1"/>
    </xf>
    <xf numFmtId="0" fontId="0" fillId="0" borderId="0" xfId="0" applyBorder="1" applyAlignment="1" applyProtection="1">
      <alignment vertical="top" wrapText="1"/>
    </xf>
    <xf numFmtId="0" fontId="0" fillId="0" borderId="29" xfId="0" applyBorder="1" applyAlignment="1" applyProtection="1">
      <alignment vertical="top" wrapText="1"/>
    </xf>
    <xf numFmtId="0" fontId="9" fillId="0" borderId="6" xfId="0" applyFont="1" applyBorder="1" applyAlignment="1" applyProtection="1">
      <alignment vertical="top" wrapText="1"/>
    </xf>
    <xf numFmtId="0" fontId="0" fillId="0" borderId="26" xfId="0" applyBorder="1" applyAlignment="1" applyProtection="1">
      <alignment vertical="top" wrapText="1"/>
    </xf>
    <xf numFmtId="0" fontId="0" fillId="0" borderId="0" xfId="0" applyBorder="1" applyAlignment="1" applyProtection="1">
      <alignment horizontal="left" vertical="top" wrapText="1"/>
    </xf>
    <xf numFmtId="0" fontId="0" fillId="0" borderId="0" xfId="0" applyAlignment="1" applyProtection="1">
      <alignment horizontal="left" wrapText="1"/>
    </xf>
    <xf numFmtId="0" fontId="0" fillId="0" borderId="29" xfId="0" applyBorder="1" applyAlignment="1" applyProtection="1">
      <alignment horizontal="left" wrapText="1"/>
    </xf>
    <xf numFmtId="0" fontId="0" fillId="0" borderId="2" xfId="0" applyBorder="1" applyAlignment="1" applyProtection="1">
      <alignment horizontal="left" vertical="top" wrapText="1"/>
    </xf>
    <xf numFmtId="0" fontId="0" fillId="0" borderId="2" xfId="0" applyBorder="1" applyAlignment="1" applyProtection="1">
      <alignment horizontal="left" wrapText="1"/>
    </xf>
    <xf numFmtId="0" fontId="0" fillId="0" borderId="30" xfId="0" applyBorder="1" applyAlignment="1" applyProtection="1">
      <alignment horizontal="left" wrapText="1"/>
    </xf>
    <xf numFmtId="0" fontId="11" fillId="2" borderId="6" xfId="0" applyFont="1" applyFill="1" applyBorder="1" applyAlignment="1" applyProtection="1">
      <alignment horizontal="center" vertical="top"/>
    </xf>
    <xf numFmtId="0" fontId="11" fillId="2" borderId="31" xfId="0" applyFont="1" applyFill="1" applyBorder="1" applyAlignment="1" applyProtection="1">
      <alignment horizontal="center" vertical="top"/>
    </xf>
    <xf numFmtId="0" fontId="11" fillId="2" borderId="26" xfId="0" applyFont="1" applyFill="1" applyBorder="1" applyAlignment="1" applyProtection="1">
      <alignment horizontal="center" vertical="top"/>
    </xf>
    <xf numFmtId="0" fontId="0" fillId="0" borderId="2" xfId="0" applyNumberFormat="1" applyBorder="1" applyAlignment="1" applyProtection="1">
      <alignment horizontal="left" vertical="top" wrapText="1"/>
    </xf>
    <xf numFmtId="0" fontId="17" fillId="0" borderId="0" xfId="0" applyFont="1" applyAlignment="1">
      <alignment horizontal="left"/>
    </xf>
    <xf numFmtId="0" fontId="4" fillId="0" borderId="0" xfId="0" applyFont="1" applyAlignment="1"/>
    <xf numFmtId="0" fontId="14" fillId="0" borderId="32" xfId="0" applyFont="1" applyBorder="1" applyAlignment="1">
      <alignment horizontal="center"/>
    </xf>
    <xf numFmtId="0" fontId="0" fillId="0" borderId="0" xfId="0" applyAlignment="1"/>
    <xf numFmtId="0" fontId="4" fillId="0" borderId="0" xfId="0" quotePrefix="1" applyFont="1" applyAlignment="1">
      <alignment vertical="top" wrapText="1"/>
    </xf>
    <xf numFmtId="0" fontId="4" fillId="0" borderId="0" xfId="0" applyFont="1" applyAlignment="1">
      <alignment vertical="top" wrapText="1"/>
    </xf>
    <xf numFmtId="0" fontId="4" fillId="0" borderId="0" xfId="0" applyFont="1" applyAlignment="1">
      <alignment vertical="top"/>
    </xf>
    <xf numFmtId="0" fontId="3" fillId="0" borderId="0" xfId="0" applyFont="1" applyAlignment="1">
      <alignment wrapText="1"/>
    </xf>
  </cellXfs>
  <cellStyles count="2">
    <cellStyle name="Normal" xfId="0" builtinId="0"/>
    <cellStyle name="Percent" xfId="1"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C47"/>
  <sheetViews>
    <sheetView workbookViewId="0">
      <selection activeCell="H46" sqref="H46"/>
    </sheetView>
  </sheetViews>
  <sheetFormatPr baseColWidth="10" defaultColWidth="8.83203125" defaultRowHeight="12" x14ac:dyDescent="0"/>
  <cols>
    <col min="1" max="1" width="5.83203125" customWidth="1"/>
    <col min="2" max="2" width="10.6640625" style="2" customWidth="1"/>
    <col min="3" max="3" width="13" customWidth="1"/>
    <col min="4" max="4" width="12.6640625" customWidth="1"/>
    <col min="5" max="5" width="13.5" customWidth="1"/>
    <col min="6" max="8" width="12.6640625" customWidth="1"/>
    <col min="9" max="9" width="7" customWidth="1"/>
    <col min="10" max="10" width="4.33203125" customWidth="1"/>
    <col min="11" max="13" width="4.1640625" customWidth="1"/>
    <col min="14" max="14" width="7.1640625" customWidth="1"/>
    <col min="15" max="18" width="4.33203125" customWidth="1"/>
    <col min="19" max="19" width="7" customWidth="1"/>
    <col min="20" max="23" width="4.1640625" customWidth="1"/>
    <col min="24" max="24" width="6.5" customWidth="1"/>
    <col min="25" max="26" width="4.1640625" customWidth="1"/>
    <col min="27" max="27" width="4.33203125" customWidth="1"/>
  </cols>
  <sheetData>
    <row r="1" spans="1:29" s="21" customFormat="1" ht="19.5" customHeight="1">
      <c r="A1" s="96" t="s">
        <v>32</v>
      </c>
      <c r="B1" s="97"/>
      <c r="C1" s="97"/>
      <c r="D1" s="97"/>
      <c r="E1" s="97"/>
      <c r="F1" s="97"/>
      <c r="G1" s="97"/>
      <c r="H1" s="97"/>
      <c r="I1" s="97"/>
      <c r="J1" s="97"/>
      <c r="K1" s="97"/>
      <c r="L1" s="97"/>
      <c r="M1" s="97"/>
      <c r="N1" s="97"/>
      <c r="O1" s="97"/>
      <c r="P1" s="97"/>
      <c r="Q1" s="97"/>
      <c r="R1" s="97"/>
      <c r="S1" s="97"/>
      <c r="T1" s="97"/>
      <c r="U1" s="97"/>
      <c r="V1" s="97"/>
      <c r="W1" s="97"/>
      <c r="X1" s="97"/>
      <c r="Y1" s="97"/>
      <c r="Z1" s="97"/>
      <c r="AA1" s="97"/>
    </row>
    <row r="2" spans="1:29" s="21" customFormat="1" ht="18">
      <c r="A2" s="98" t="s">
        <v>223</v>
      </c>
      <c r="B2" s="99"/>
      <c r="C2" s="99"/>
      <c r="D2" s="99"/>
      <c r="E2" s="99"/>
      <c r="F2" s="99"/>
      <c r="G2" s="99"/>
      <c r="H2" s="99"/>
      <c r="I2" s="99"/>
      <c r="J2" s="99"/>
      <c r="K2" s="99"/>
      <c r="L2" s="99"/>
      <c r="M2" s="99"/>
      <c r="N2" s="99"/>
      <c r="O2" s="99"/>
      <c r="P2" s="99"/>
      <c r="Q2" s="99"/>
      <c r="R2" s="99"/>
      <c r="S2" s="99"/>
      <c r="T2" s="99"/>
      <c r="U2" s="99"/>
      <c r="V2" s="99"/>
      <c r="W2" s="99"/>
      <c r="X2" s="99"/>
      <c r="Y2" s="99"/>
      <c r="Z2" s="99"/>
      <c r="AA2" s="99"/>
    </row>
    <row r="3" spans="1:29">
      <c r="A3" s="49"/>
      <c r="B3" s="108"/>
      <c r="C3" s="109"/>
      <c r="D3" s="109"/>
      <c r="E3" s="6"/>
      <c r="F3" s="6"/>
      <c r="G3" s="6"/>
      <c r="H3" s="6"/>
      <c r="I3" s="6"/>
      <c r="J3" s="6"/>
      <c r="K3" s="6"/>
      <c r="L3" s="6"/>
      <c r="M3" s="6"/>
      <c r="N3" s="6"/>
      <c r="O3" s="6"/>
      <c r="P3" s="6"/>
      <c r="Q3" s="6"/>
      <c r="R3" s="49"/>
      <c r="S3" s="49"/>
      <c r="T3" s="49"/>
      <c r="U3" s="49"/>
      <c r="V3" s="49"/>
      <c r="W3" s="49"/>
      <c r="X3" s="49"/>
      <c r="Y3" s="49"/>
      <c r="Z3" s="49"/>
      <c r="AA3" s="49"/>
    </row>
    <row r="4" spans="1:29" ht="15">
      <c r="A4" s="49"/>
      <c r="B4" s="7"/>
      <c r="C4" s="5" t="s">
        <v>38</v>
      </c>
      <c r="D4" s="9" t="s">
        <v>203</v>
      </c>
      <c r="E4" s="9"/>
      <c r="F4" s="9"/>
      <c r="G4" s="9"/>
      <c r="H4" s="9"/>
      <c r="I4" s="9"/>
      <c r="J4" s="9"/>
      <c r="K4" s="42"/>
      <c r="L4" s="42"/>
      <c r="M4" s="42"/>
      <c r="N4" s="42"/>
      <c r="O4" s="42"/>
      <c r="P4" s="42"/>
      <c r="Q4" s="42"/>
      <c r="R4" s="56"/>
      <c r="S4" s="56"/>
      <c r="T4" s="56"/>
      <c r="U4" s="56"/>
      <c r="V4" s="56"/>
      <c r="W4" s="57"/>
      <c r="X4" s="57"/>
      <c r="Y4" s="57"/>
      <c r="Z4" s="57"/>
      <c r="AA4" s="57"/>
    </row>
    <row r="5" spans="1:29" ht="15">
      <c r="A5" s="49"/>
      <c r="B5" s="7"/>
      <c r="C5" s="5" t="s">
        <v>3</v>
      </c>
      <c r="D5" s="9" t="s">
        <v>160</v>
      </c>
      <c r="E5" s="9"/>
      <c r="F5" s="9"/>
      <c r="G5" s="9"/>
      <c r="H5" s="9"/>
      <c r="I5" s="72"/>
      <c r="J5" s="72"/>
      <c r="K5" s="42"/>
      <c r="L5" s="42"/>
      <c r="M5" s="42"/>
      <c r="N5" s="42"/>
      <c r="O5" s="42"/>
      <c r="P5" s="42"/>
      <c r="Q5" s="42"/>
      <c r="R5" s="56"/>
      <c r="S5" s="56"/>
      <c r="T5" s="56"/>
      <c r="U5" s="56"/>
      <c r="V5" s="56"/>
      <c r="W5" s="57"/>
      <c r="X5" s="57"/>
      <c r="Y5" s="57"/>
      <c r="Z5" s="57"/>
      <c r="AA5" s="57"/>
    </row>
    <row r="6" spans="1:29">
      <c r="A6" s="49"/>
      <c r="B6" s="108"/>
      <c r="C6" s="109"/>
      <c r="D6" s="109"/>
      <c r="E6" s="6"/>
      <c r="F6" s="6"/>
      <c r="G6" s="6"/>
      <c r="H6" s="6"/>
      <c r="I6" s="6"/>
      <c r="J6" s="6"/>
      <c r="K6" s="6"/>
      <c r="L6" s="6"/>
      <c r="M6" s="6"/>
      <c r="N6" s="6"/>
      <c r="O6" s="6"/>
      <c r="P6" s="6"/>
      <c r="Q6" s="6"/>
      <c r="R6" s="49"/>
      <c r="S6" s="49"/>
      <c r="T6" s="49"/>
      <c r="U6" s="49"/>
      <c r="V6" s="49"/>
      <c r="W6" s="49"/>
      <c r="X6" s="49"/>
      <c r="Y6" s="49"/>
      <c r="Z6" s="49"/>
      <c r="AA6" s="49"/>
    </row>
    <row r="7" spans="1:29" ht="18.75" customHeight="1">
      <c r="A7" s="18" t="s">
        <v>1</v>
      </c>
      <c r="B7" s="100" t="s">
        <v>29</v>
      </c>
      <c r="C7" s="101"/>
      <c r="D7" s="101"/>
      <c r="E7" s="101"/>
      <c r="F7" s="101"/>
      <c r="G7" s="101"/>
      <c r="H7" s="101"/>
      <c r="I7" s="101"/>
      <c r="J7" s="101"/>
      <c r="K7" s="101"/>
      <c r="L7" s="101"/>
      <c r="M7" s="101"/>
      <c r="N7" s="101"/>
      <c r="O7" s="101"/>
      <c r="P7" s="101"/>
      <c r="Q7" s="101"/>
      <c r="R7" s="102"/>
      <c r="S7" s="102"/>
      <c r="T7" s="102"/>
      <c r="U7" s="102"/>
      <c r="V7" s="102"/>
      <c r="W7" s="102"/>
      <c r="X7" s="102"/>
      <c r="Y7" s="102"/>
      <c r="Z7" s="102"/>
      <c r="AA7" s="103"/>
    </row>
    <row r="8" spans="1:29" s="3" customFormat="1" ht="54" customHeight="1">
      <c r="A8" s="10" t="s">
        <v>5</v>
      </c>
      <c r="B8" s="104" t="s">
        <v>222</v>
      </c>
      <c r="C8" s="105"/>
      <c r="D8" s="105"/>
      <c r="E8" s="105"/>
      <c r="F8" s="105"/>
      <c r="G8" s="105"/>
      <c r="H8" s="105"/>
      <c r="I8" s="105"/>
      <c r="J8" s="105"/>
      <c r="K8" s="105"/>
      <c r="L8" s="105"/>
      <c r="M8" s="105"/>
      <c r="N8" s="105"/>
      <c r="O8" s="105"/>
      <c r="P8" s="105"/>
      <c r="Q8" s="105"/>
      <c r="R8" s="106"/>
      <c r="S8" s="106"/>
      <c r="T8" s="106"/>
      <c r="U8" s="106"/>
      <c r="V8" s="106"/>
      <c r="W8" s="106"/>
      <c r="X8" s="106"/>
      <c r="Y8" s="106"/>
      <c r="Z8" s="106"/>
      <c r="AA8" s="107"/>
    </row>
    <row r="9" spans="1:29" s="3" customFormat="1" ht="17.25" customHeight="1">
      <c r="A9" s="19" t="s">
        <v>31</v>
      </c>
      <c r="B9" s="100" t="s">
        <v>30</v>
      </c>
      <c r="C9" s="101"/>
      <c r="D9" s="101"/>
      <c r="E9" s="101"/>
      <c r="F9" s="101"/>
      <c r="G9" s="101"/>
      <c r="H9" s="101"/>
      <c r="I9" s="101"/>
      <c r="J9" s="101"/>
      <c r="K9" s="101"/>
      <c r="L9" s="101"/>
      <c r="M9" s="101"/>
      <c r="N9" s="101"/>
      <c r="O9" s="101"/>
      <c r="P9" s="101"/>
      <c r="Q9" s="101"/>
      <c r="R9" s="102"/>
      <c r="S9" s="102"/>
      <c r="T9" s="102"/>
      <c r="U9" s="102"/>
      <c r="V9" s="102"/>
      <c r="W9" s="102"/>
      <c r="X9" s="102"/>
      <c r="Y9" s="102"/>
      <c r="Z9" s="102"/>
      <c r="AA9" s="103"/>
    </row>
    <row r="10" spans="1:29" s="3" customFormat="1" ht="27" customHeight="1">
      <c r="A10" s="8" t="s">
        <v>35</v>
      </c>
      <c r="B10" s="128" t="s">
        <v>227</v>
      </c>
      <c r="C10" s="92"/>
      <c r="D10" s="92"/>
      <c r="E10" s="92"/>
      <c r="F10" s="92"/>
      <c r="G10" s="92"/>
      <c r="H10" s="92"/>
      <c r="I10" s="92"/>
      <c r="J10" s="92"/>
      <c r="K10" s="92"/>
      <c r="L10" s="92"/>
      <c r="M10" s="92"/>
      <c r="N10" s="92"/>
      <c r="O10" s="92"/>
      <c r="P10" s="92"/>
      <c r="Q10" s="92"/>
      <c r="R10" s="129"/>
      <c r="S10" s="129"/>
      <c r="T10" s="129"/>
      <c r="U10" s="129"/>
      <c r="V10" s="129"/>
      <c r="W10" s="129"/>
      <c r="X10" s="129"/>
      <c r="Y10" s="129"/>
      <c r="Z10" s="129"/>
      <c r="AA10" s="129"/>
    </row>
    <row r="11" spans="1:29" s="3" customFormat="1" ht="39.75" customHeight="1">
      <c r="A11" s="10" t="s">
        <v>36</v>
      </c>
      <c r="B11" s="130" t="s">
        <v>2</v>
      </c>
      <c r="C11" s="105"/>
      <c r="D11" s="105"/>
      <c r="E11" s="105"/>
      <c r="F11" s="105"/>
      <c r="G11" s="105"/>
      <c r="H11" s="105"/>
      <c r="I11" s="105"/>
      <c r="J11" s="105"/>
      <c r="K11" s="105"/>
      <c r="L11" s="105"/>
      <c r="M11" s="105"/>
      <c r="N11" s="105"/>
      <c r="O11" s="105"/>
      <c r="P11" s="105"/>
      <c r="Q11" s="105"/>
      <c r="R11" s="106"/>
      <c r="S11" s="106"/>
      <c r="T11" s="106"/>
      <c r="U11" s="106"/>
      <c r="V11" s="106"/>
      <c r="W11" s="106"/>
      <c r="X11" s="106"/>
      <c r="Y11" s="106"/>
      <c r="Z11" s="106"/>
      <c r="AA11" s="107"/>
    </row>
    <row r="12" spans="1:29" s="3" customFormat="1" ht="54.75" customHeight="1">
      <c r="A12" s="10" t="s">
        <v>37</v>
      </c>
      <c r="B12" s="130" t="s">
        <v>228</v>
      </c>
      <c r="C12" s="105"/>
      <c r="D12" s="105"/>
      <c r="E12" s="105"/>
      <c r="F12" s="105"/>
      <c r="G12" s="105"/>
      <c r="H12" s="105"/>
      <c r="I12" s="105"/>
      <c r="J12" s="105"/>
      <c r="K12" s="105"/>
      <c r="L12" s="105"/>
      <c r="M12" s="105"/>
      <c r="N12" s="105"/>
      <c r="O12" s="105"/>
      <c r="P12" s="105"/>
      <c r="Q12" s="105"/>
      <c r="R12" s="106"/>
      <c r="S12" s="106"/>
      <c r="T12" s="106"/>
      <c r="U12" s="106"/>
      <c r="V12" s="106"/>
      <c r="W12" s="106"/>
      <c r="X12" s="106"/>
      <c r="Y12" s="106"/>
      <c r="Z12" s="106"/>
      <c r="AA12" s="107"/>
    </row>
    <row r="13" spans="1:29" s="3" customFormat="1" ht="13.5" customHeight="1">
      <c r="A13" s="8" t="s">
        <v>34</v>
      </c>
      <c r="B13" s="128" t="s">
        <v>234</v>
      </c>
      <c r="C13" s="92"/>
      <c r="D13" s="92"/>
      <c r="E13" s="92"/>
      <c r="F13" s="92"/>
      <c r="G13" s="92"/>
      <c r="H13" s="92"/>
      <c r="I13" s="92"/>
      <c r="J13" s="92"/>
      <c r="K13" s="92"/>
      <c r="L13" s="92"/>
      <c r="M13" s="92"/>
      <c r="N13" s="92"/>
      <c r="O13" s="92"/>
      <c r="P13" s="92"/>
      <c r="Q13" s="92"/>
      <c r="R13" s="129"/>
      <c r="S13" s="129"/>
      <c r="T13" s="129"/>
      <c r="U13" s="129"/>
      <c r="V13" s="129"/>
      <c r="W13" s="129"/>
      <c r="X13" s="129"/>
      <c r="Y13" s="129"/>
      <c r="Z13" s="129"/>
      <c r="AA13" s="129"/>
    </row>
    <row r="14" spans="1:29" s="3" customFormat="1" ht="17.25" customHeight="1">
      <c r="A14" s="20"/>
      <c r="B14" s="117" t="s">
        <v>117</v>
      </c>
      <c r="C14" s="101"/>
      <c r="D14" s="101"/>
      <c r="E14" s="101"/>
      <c r="F14" s="101"/>
      <c r="G14" s="101"/>
      <c r="H14" s="101"/>
      <c r="I14" s="101"/>
      <c r="J14" s="101"/>
      <c r="K14" s="101"/>
      <c r="L14" s="101"/>
      <c r="M14" s="101"/>
      <c r="N14" s="101"/>
      <c r="O14" s="101"/>
      <c r="P14" s="101"/>
      <c r="Q14" s="101"/>
      <c r="R14" s="102"/>
      <c r="S14" s="102"/>
      <c r="T14" s="102"/>
      <c r="U14" s="102"/>
      <c r="V14" s="102"/>
      <c r="W14" s="102"/>
      <c r="X14" s="102"/>
      <c r="Y14" s="102"/>
      <c r="Z14" s="102"/>
      <c r="AA14" s="103"/>
      <c r="AC14" s="41" t="s">
        <v>4</v>
      </c>
    </row>
    <row r="15" spans="1:29" s="3" customFormat="1" ht="15" customHeight="1">
      <c r="A15" s="139" t="s">
        <v>229</v>
      </c>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row>
    <row r="16" spans="1:29" s="3" customFormat="1" ht="15" customHeight="1">
      <c r="A16" s="145" t="s">
        <v>230</v>
      </c>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row>
    <row r="17" spans="1:27" s="3" customFormat="1" ht="15" customHeight="1">
      <c r="A17" s="48"/>
      <c r="B17" s="141" t="s">
        <v>0</v>
      </c>
      <c r="C17" s="142"/>
      <c r="D17" s="142"/>
      <c r="E17" s="142"/>
      <c r="F17" s="142"/>
      <c r="G17" s="142"/>
      <c r="H17" s="142"/>
      <c r="I17" s="142"/>
      <c r="J17" s="142"/>
      <c r="K17" s="142"/>
      <c r="L17" s="142"/>
      <c r="M17" s="142"/>
      <c r="N17" s="142"/>
      <c r="O17" s="142"/>
      <c r="P17" s="142"/>
      <c r="Q17" s="142"/>
      <c r="R17" s="143"/>
      <c r="S17" s="143"/>
      <c r="T17" s="143"/>
      <c r="U17" s="143"/>
      <c r="V17" s="143"/>
      <c r="W17" s="143"/>
      <c r="X17" s="143"/>
      <c r="Y17" s="143"/>
      <c r="Z17" s="143"/>
      <c r="AA17" s="144"/>
    </row>
    <row r="18" spans="1:27" s="3" customFormat="1" ht="29.25" customHeight="1">
      <c r="A18" s="111" t="s">
        <v>215</v>
      </c>
      <c r="B18" s="112"/>
      <c r="C18" s="112"/>
      <c r="D18" s="112"/>
      <c r="E18" s="112"/>
      <c r="F18" s="112"/>
      <c r="G18" s="112"/>
      <c r="H18" s="112"/>
      <c r="I18" s="112"/>
      <c r="J18" s="112"/>
      <c r="K18" s="112"/>
      <c r="L18" s="112"/>
      <c r="M18" s="112"/>
      <c r="N18" s="112"/>
      <c r="O18" s="112"/>
      <c r="P18" s="112"/>
      <c r="Q18" s="112"/>
      <c r="R18" s="112"/>
      <c r="S18" s="112"/>
      <c r="T18" s="112"/>
      <c r="U18" s="112"/>
      <c r="V18" s="112"/>
      <c r="W18" s="112"/>
      <c r="X18" s="112"/>
      <c r="Y18" s="112"/>
      <c r="Z18" s="112"/>
      <c r="AA18" s="113"/>
    </row>
    <row r="19" spans="1:27" s="3" customFormat="1" ht="6" customHeight="1">
      <c r="A19" s="75"/>
      <c r="B19" s="76"/>
      <c r="C19" s="76"/>
      <c r="D19" s="76"/>
      <c r="E19" s="76"/>
      <c r="F19" s="76"/>
      <c r="G19" s="76"/>
      <c r="H19" s="76"/>
      <c r="I19" s="76"/>
      <c r="J19" s="76"/>
      <c r="K19" s="76"/>
      <c r="L19" s="76"/>
      <c r="M19" s="76"/>
      <c r="N19" s="76"/>
      <c r="O19" s="76"/>
      <c r="P19" s="76"/>
      <c r="Q19" s="76"/>
      <c r="R19" s="76"/>
      <c r="S19" s="76"/>
      <c r="T19" s="76"/>
      <c r="U19" s="76"/>
      <c r="V19" s="76"/>
      <c r="W19" s="76"/>
      <c r="X19" s="76"/>
      <c r="Y19" s="76"/>
      <c r="Z19" s="76"/>
      <c r="AA19" s="77"/>
    </row>
    <row r="20" spans="1:27" s="3" customFormat="1" ht="15" customHeight="1">
      <c r="A20" s="86" t="s">
        <v>231</v>
      </c>
      <c r="B20" s="87"/>
      <c r="C20" s="87"/>
      <c r="D20" s="87"/>
      <c r="E20" s="87"/>
      <c r="F20" s="87"/>
      <c r="G20" s="87"/>
      <c r="H20" s="87"/>
      <c r="I20" s="87"/>
      <c r="J20" s="87"/>
      <c r="K20" s="87"/>
      <c r="L20" s="87"/>
      <c r="M20" s="87"/>
      <c r="N20" s="87"/>
      <c r="O20" s="87"/>
      <c r="P20" s="87"/>
      <c r="Q20" s="87"/>
      <c r="R20" s="87"/>
      <c r="S20" s="87"/>
      <c r="T20" s="87"/>
      <c r="U20" s="87"/>
      <c r="V20" s="87"/>
      <c r="W20" s="87"/>
      <c r="X20" s="87"/>
      <c r="Y20" s="87"/>
      <c r="Z20" s="87"/>
      <c r="AA20" s="88"/>
    </row>
    <row r="21" spans="1:27" s="3" customFormat="1" ht="15" customHeight="1">
      <c r="A21" s="86" t="s">
        <v>239</v>
      </c>
      <c r="B21" s="87"/>
      <c r="C21" s="87"/>
      <c r="D21" s="87"/>
      <c r="E21" s="87"/>
      <c r="F21" s="87"/>
      <c r="G21" s="87"/>
      <c r="H21" s="87"/>
      <c r="I21" s="87"/>
      <c r="J21" s="87"/>
      <c r="K21" s="87"/>
      <c r="L21" s="87"/>
      <c r="M21" s="87"/>
      <c r="N21" s="87"/>
      <c r="O21" s="87"/>
      <c r="P21" s="87"/>
      <c r="Q21" s="87"/>
      <c r="R21" s="87"/>
      <c r="S21" s="87"/>
      <c r="T21" s="87"/>
      <c r="U21" s="87"/>
      <c r="V21" s="87"/>
      <c r="W21" s="87"/>
      <c r="X21" s="87"/>
      <c r="Y21" s="87"/>
      <c r="Z21" s="87"/>
      <c r="AA21" s="88"/>
    </row>
    <row r="22" spans="1:27" s="3" customFormat="1" ht="15" customHeight="1">
      <c r="A22" s="15" t="s">
        <v>157</v>
      </c>
      <c r="B22" s="135" t="s">
        <v>216</v>
      </c>
      <c r="C22" s="136"/>
      <c r="D22" s="136"/>
      <c r="E22" s="136"/>
      <c r="F22" s="136"/>
      <c r="G22" s="136"/>
      <c r="H22" s="136"/>
      <c r="I22" s="136"/>
      <c r="J22" s="136"/>
      <c r="K22" s="136"/>
      <c r="L22" s="136"/>
      <c r="M22" s="136"/>
      <c r="N22" s="136"/>
      <c r="O22" s="136"/>
      <c r="P22" s="136"/>
      <c r="Q22" s="136"/>
      <c r="R22" s="137"/>
      <c r="S22" s="137"/>
      <c r="T22" s="137"/>
      <c r="U22" s="137"/>
      <c r="V22" s="137"/>
      <c r="W22" s="137"/>
      <c r="X22" s="137"/>
      <c r="Y22" s="137"/>
      <c r="Z22" s="137"/>
      <c r="AA22" s="138"/>
    </row>
    <row r="23" spans="1:27" s="3" customFormat="1" ht="15" customHeight="1">
      <c r="A23" s="15" t="s">
        <v>158</v>
      </c>
      <c r="B23" s="135" t="s">
        <v>217</v>
      </c>
      <c r="C23" s="136"/>
      <c r="D23" s="136"/>
      <c r="E23" s="136"/>
      <c r="F23" s="136"/>
      <c r="G23" s="136"/>
      <c r="H23" s="136"/>
      <c r="I23" s="136"/>
      <c r="J23" s="136"/>
      <c r="K23" s="136"/>
      <c r="L23" s="136"/>
      <c r="M23" s="136"/>
      <c r="N23" s="136"/>
      <c r="O23" s="136"/>
      <c r="P23" s="136"/>
      <c r="Q23" s="136"/>
      <c r="R23" s="137"/>
      <c r="S23" s="137"/>
      <c r="T23" s="137"/>
      <c r="U23" s="137"/>
      <c r="V23" s="137"/>
      <c r="W23" s="137"/>
      <c r="X23" s="137"/>
      <c r="Y23" s="137"/>
      <c r="Z23" s="137"/>
      <c r="AA23" s="138"/>
    </row>
    <row r="24" spans="1:27" s="3" customFormat="1" ht="30" customHeight="1">
      <c r="A24" s="15" t="s">
        <v>4</v>
      </c>
      <c r="B24" s="131" t="s">
        <v>218</v>
      </c>
      <c r="C24" s="132"/>
      <c r="D24" s="132"/>
      <c r="E24" s="132"/>
      <c r="F24" s="132"/>
      <c r="G24" s="132"/>
      <c r="H24" s="132"/>
      <c r="I24" s="132"/>
      <c r="J24" s="132"/>
      <c r="K24" s="132"/>
      <c r="L24" s="132"/>
      <c r="M24" s="132"/>
      <c r="N24" s="132"/>
      <c r="O24" s="132"/>
      <c r="P24" s="132"/>
      <c r="Q24" s="132"/>
      <c r="R24" s="133"/>
      <c r="S24" s="133"/>
      <c r="T24" s="133"/>
      <c r="U24" s="133"/>
      <c r="V24" s="133"/>
      <c r="W24" s="133"/>
      <c r="X24" s="133"/>
      <c r="Y24" s="133"/>
      <c r="Z24" s="133"/>
      <c r="AA24" s="134"/>
    </row>
    <row r="25" spans="1:27" s="3" customFormat="1" ht="30" customHeight="1">
      <c r="A25" s="78" t="s">
        <v>219</v>
      </c>
      <c r="B25" s="135" t="s">
        <v>220</v>
      </c>
      <c r="C25" s="136"/>
      <c r="D25" s="136"/>
      <c r="E25" s="136"/>
      <c r="F25" s="136"/>
      <c r="G25" s="136"/>
      <c r="H25" s="136"/>
      <c r="I25" s="136"/>
      <c r="J25" s="136"/>
      <c r="K25" s="136"/>
      <c r="L25" s="136"/>
      <c r="M25" s="136"/>
      <c r="N25" s="136"/>
      <c r="O25" s="136"/>
      <c r="P25" s="136"/>
      <c r="Q25" s="136"/>
      <c r="R25" s="137"/>
      <c r="S25" s="137"/>
      <c r="T25" s="137"/>
      <c r="U25" s="137"/>
      <c r="V25" s="137"/>
      <c r="W25" s="137"/>
      <c r="X25" s="137"/>
      <c r="Y25" s="137"/>
      <c r="Z25" s="137"/>
      <c r="AA25" s="138"/>
    </row>
    <row r="26" spans="1:27" s="3" customFormat="1" ht="30" customHeight="1">
      <c r="A26" s="78" t="s">
        <v>221</v>
      </c>
      <c r="B26" s="135" t="s">
        <v>235</v>
      </c>
      <c r="C26" s="136"/>
      <c r="D26" s="136"/>
      <c r="E26" s="136"/>
      <c r="F26" s="136"/>
      <c r="G26" s="136"/>
      <c r="H26" s="136"/>
      <c r="I26" s="136"/>
      <c r="J26" s="136"/>
      <c r="K26" s="136"/>
      <c r="L26" s="136"/>
      <c r="M26" s="136"/>
      <c r="N26" s="136"/>
      <c r="O26" s="136"/>
      <c r="P26" s="136"/>
      <c r="Q26" s="136"/>
      <c r="R26" s="137"/>
      <c r="S26" s="137"/>
      <c r="T26" s="137"/>
      <c r="U26" s="137"/>
      <c r="V26" s="137"/>
      <c r="W26" s="137"/>
      <c r="X26" s="137"/>
      <c r="Y26" s="137"/>
      <c r="Z26" s="137"/>
      <c r="AA26" s="138"/>
    </row>
    <row r="27" spans="1:27" s="3" customFormat="1" ht="15" customHeight="1">
      <c r="A27" s="16"/>
      <c r="B27" s="148" t="s">
        <v>156</v>
      </c>
      <c r="C27" s="149"/>
      <c r="D27" s="149"/>
      <c r="E27" s="149"/>
      <c r="F27" s="149"/>
      <c r="G27" s="149"/>
      <c r="H27" s="149"/>
      <c r="I27" s="149"/>
      <c r="J27" s="149"/>
      <c r="K27" s="149"/>
      <c r="L27" s="149"/>
      <c r="M27" s="149"/>
      <c r="N27" s="149"/>
      <c r="O27" s="149"/>
      <c r="P27" s="149"/>
      <c r="Q27" s="149"/>
      <c r="R27" s="150"/>
      <c r="S27" s="150"/>
      <c r="T27" s="150"/>
      <c r="U27" s="150"/>
      <c r="V27" s="150"/>
      <c r="W27" s="150"/>
      <c r="X27" s="150"/>
      <c r="Y27" s="150"/>
      <c r="Z27" s="150"/>
      <c r="AA27" s="151"/>
    </row>
    <row r="28" spans="1:27" s="3" customFormat="1" ht="30" customHeight="1">
      <c r="A28" s="121" t="s">
        <v>124</v>
      </c>
      <c r="B28" s="122"/>
      <c r="C28" s="123"/>
      <c r="D28" s="118" t="s">
        <v>213</v>
      </c>
      <c r="E28" s="127"/>
      <c r="F28" s="118" t="s">
        <v>214</v>
      </c>
      <c r="G28" s="127"/>
      <c r="H28" s="146" t="s">
        <v>120</v>
      </c>
      <c r="I28" s="118" t="s">
        <v>121</v>
      </c>
      <c r="J28" s="119"/>
      <c r="K28" s="119"/>
      <c r="L28" s="119"/>
      <c r="M28" s="120"/>
      <c r="N28" s="118" t="s">
        <v>122</v>
      </c>
      <c r="O28" s="119"/>
      <c r="P28" s="119"/>
      <c r="Q28" s="119"/>
      <c r="R28" s="120"/>
      <c r="S28" s="118" t="s">
        <v>208</v>
      </c>
      <c r="T28" s="119"/>
      <c r="U28" s="119"/>
      <c r="V28" s="119"/>
      <c r="W28" s="120"/>
      <c r="X28" s="118" t="s">
        <v>123</v>
      </c>
      <c r="Y28" s="119"/>
      <c r="Z28" s="119"/>
      <c r="AA28" s="120"/>
    </row>
    <row r="29" spans="1:27" s="3" customFormat="1" ht="40.5" customHeight="1">
      <c r="A29" s="124"/>
      <c r="B29" s="125"/>
      <c r="C29" s="126"/>
      <c r="D29" s="74" t="s">
        <v>43</v>
      </c>
      <c r="E29" s="74" t="s">
        <v>44</v>
      </c>
      <c r="F29" s="74" t="s">
        <v>43</v>
      </c>
      <c r="G29" s="74" t="s">
        <v>44</v>
      </c>
      <c r="H29" s="147"/>
      <c r="I29" s="58" t="s">
        <v>133</v>
      </c>
      <c r="J29" s="59" t="s">
        <v>134</v>
      </c>
      <c r="K29" s="59" t="s">
        <v>135</v>
      </c>
      <c r="L29" s="59" t="s">
        <v>136</v>
      </c>
      <c r="M29" s="59" t="s">
        <v>176</v>
      </c>
      <c r="N29" s="58" t="s">
        <v>133</v>
      </c>
      <c r="O29" s="59" t="s">
        <v>134</v>
      </c>
      <c r="P29" s="59" t="s">
        <v>135</v>
      </c>
      <c r="Q29" s="59" t="s">
        <v>136</v>
      </c>
      <c r="R29" s="59" t="s">
        <v>176</v>
      </c>
      <c r="S29" s="58" t="s">
        <v>133</v>
      </c>
      <c r="T29" s="59" t="s">
        <v>134</v>
      </c>
      <c r="U29" s="59" t="s">
        <v>135</v>
      </c>
      <c r="V29" s="59" t="s">
        <v>136</v>
      </c>
      <c r="W29" s="59" t="s">
        <v>176</v>
      </c>
      <c r="X29" s="58" t="s">
        <v>133</v>
      </c>
      <c r="Y29" s="59" t="s">
        <v>134</v>
      </c>
      <c r="Z29" s="59" t="s">
        <v>135</v>
      </c>
      <c r="AA29" s="59" t="s">
        <v>136</v>
      </c>
    </row>
    <row r="30" spans="1:27" s="3" customFormat="1">
      <c r="A30" s="114" t="s">
        <v>45</v>
      </c>
      <c r="B30" s="115"/>
      <c r="C30" s="116"/>
      <c r="D30" s="79">
        <v>6</v>
      </c>
      <c r="E30" s="79">
        <v>0</v>
      </c>
      <c r="F30" s="80">
        <v>4</v>
      </c>
      <c r="G30" s="80"/>
      <c r="H30" s="81">
        <f>+D30+E30+F30+G30</f>
        <v>10</v>
      </c>
      <c r="I30" s="82">
        <f>IF(H30&gt;=10,J30/(H30-M30)," ")</f>
        <v>1</v>
      </c>
      <c r="J30" s="80">
        <v>10</v>
      </c>
      <c r="K30" s="80"/>
      <c r="L30" s="80"/>
      <c r="M30" s="80"/>
      <c r="N30" s="82">
        <f>IF(H30&gt;=10,O30/(H30-R30)," ")</f>
        <v>1</v>
      </c>
      <c r="O30" s="80">
        <v>10</v>
      </c>
      <c r="P30" s="80"/>
      <c r="Q30" s="80"/>
      <c r="R30" s="80"/>
      <c r="S30" s="82">
        <f>IF(H30&gt;=10,T30/(H30-W30)," ")</f>
        <v>1</v>
      </c>
      <c r="T30" s="80">
        <v>10</v>
      </c>
      <c r="U30" s="80"/>
      <c r="V30" s="80"/>
      <c r="W30" s="80"/>
      <c r="X30" s="89" t="s">
        <v>159</v>
      </c>
      <c r="Y30" s="90"/>
      <c r="Z30" s="90"/>
      <c r="AA30" s="91"/>
    </row>
    <row r="31" spans="1:27" s="3" customFormat="1">
      <c r="A31" s="92" t="s">
        <v>161</v>
      </c>
      <c r="B31" s="92"/>
      <c r="C31" s="92"/>
      <c r="D31" s="79"/>
      <c r="E31" s="79"/>
      <c r="F31" s="80">
        <v>22</v>
      </c>
      <c r="G31" s="80"/>
      <c r="H31" s="81">
        <f t="shared" ref="H31:H47" si="0">+D31+E31+F31+G31</f>
        <v>22</v>
      </c>
      <c r="I31" s="82">
        <f t="shared" ref="I31:I45" si="1">IF(H31&gt;=10,J31/(H31-M31)," ")</f>
        <v>1</v>
      </c>
      <c r="J31" s="80">
        <v>22</v>
      </c>
      <c r="K31" s="80"/>
      <c r="L31" s="80"/>
      <c r="M31" s="80"/>
      <c r="N31" s="82">
        <f>IF(H31&gt;=10,O31/(H31-R31)," ")</f>
        <v>1</v>
      </c>
      <c r="O31" s="80">
        <v>22</v>
      </c>
      <c r="P31" s="80"/>
      <c r="Q31" s="80"/>
      <c r="R31" s="80"/>
      <c r="S31" s="82">
        <f>IF(H31&gt;=10,T31/(H31-W31)," ")</f>
        <v>1</v>
      </c>
      <c r="T31" s="80">
        <v>22</v>
      </c>
      <c r="U31" s="80"/>
      <c r="V31" s="80"/>
      <c r="W31" s="80"/>
      <c r="X31" s="89" t="s">
        <v>159</v>
      </c>
      <c r="Y31" s="90"/>
      <c r="Z31" s="90"/>
      <c r="AA31" s="91"/>
    </row>
    <row r="32" spans="1:27" s="3" customFormat="1">
      <c r="A32" s="92" t="s">
        <v>51</v>
      </c>
      <c r="B32" s="92"/>
      <c r="C32" s="92"/>
      <c r="D32" s="79"/>
      <c r="E32" s="79"/>
      <c r="F32" s="80">
        <v>10</v>
      </c>
      <c r="G32" s="80"/>
      <c r="H32" s="81">
        <f t="shared" si="0"/>
        <v>10</v>
      </c>
      <c r="I32" s="82" t="e">
        <f t="shared" si="1"/>
        <v>#DIV/0!</v>
      </c>
      <c r="J32" s="80"/>
      <c r="K32" s="80"/>
      <c r="L32" s="80"/>
      <c r="M32" s="80">
        <v>10</v>
      </c>
      <c r="N32" s="89" t="s">
        <v>159</v>
      </c>
      <c r="O32" s="90"/>
      <c r="P32" s="90"/>
      <c r="Q32" s="90"/>
      <c r="R32" s="91"/>
      <c r="S32" s="82">
        <f>IF(H32&gt;=10,T32/H32," ")</f>
        <v>1</v>
      </c>
      <c r="T32" s="80">
        <v>10</v>
      </c>
      <c r="U32" s="80"/>
      <c r="V32" s="80"/>
      <c r="W32" s="83" t="s">
        <v>177</v>
      </c>
      <c r="X32" s="89" t="s">
        <v>159</v>
      </c>
      <c r="Y32" s="90"/>
      <c r="Z32" s="90"/>
      <c r="AA32" s="91"/>
    </row>
    <row r="33" spans="1:27" s="3" customFormat="1">
      <c r="A33" s="92" t="s">
        <v>162</v>
      </c>
      <c r="B33" s="92"/>
      <c r="C33" s="92"/>
      <c r="D33" s="79">
        <v>2</v>
      </c>
      <c r="E33" s="79">
        <v>0</v>
      </c>
      <c r="F33" s="80">
        <v>1</v>
      </c>
      <c r="G33" s="80"/>
      <c r="H33" s="81">
        <f t="shared" si="0"/>
        <v>3</v>
      </c>
      <c r="I33" s="82" t="str">
        <f t="shared" si="1"/>
        <v xml:space="preserve"> </v>
      </c>
      <c r="J33" s="80"/>
      <c r="K33" s="80"/>
      <c r="L33" s="80"/>
      <c r="M33" s="80"/>
      <c r="N33" s="82" t="str">
        <f t="shared" ref="N33:N38" si="2">IF(H33&gt;=10,O33/(H33-R33)," ")</f>
        <v xml:space="preserve"> </v>
      </c>
      <c r="O33" s="80"/>
      <c r="P33" s="80"/>
      <c r="Q33" s="80"/>
      <c r="R33" s="80"/>
      <c r="S33" s="89" t="s">
        <v>159</v>
      </c>
      <c r="T33" s="90"/>
      <c r="U33" s="90"/>
      <c r="V33" s="90"/>
      <c r="W33" s="91"/>
      <c r="X33" s="89" t="s">
        <v>159</v>
      </c>
      <c r="Y33" s="90"/>
      <c r="Z33" s="90"/>
      <c r="AA33" s="91"/>
    </row>
    <row r="34" spans="1:27" s="3" customFormat="1">
      <c r="A34" s="92" t="s">
        <v>163</v>
      </c>
      <c r="B34" s="92"/>
      <c r="C34" s="92"/>
      <c r="D34" s="79">
        <v>3</v>
      </c>
      <c r="E34" s="79">
        <v>0</v>
      </c>
      <c r="F34" s="80">
        <v>1</v>
      </c>
      <c r="G34" s="80"/>
      <c r="H34" s="81">
        <f t="shared" si="0"/>
        <v>4</v>
      </c>
      <c r="I34" s="82" t="str">
        <f t="shared" si="1"/>
        <v xml:space="preserve"> </v>
      </c>
      <c r="J34" s="80"/>
      <c r="K34" s="80"/>
      <c r="L34" s="80"/>
      <c r="M34" s="80"/>
      <c r="N34" s="82" t="str">
        <f t="shared" si="2"/>
        <v xml:space="preserve"> </v>
      </c>
      <c r="O34" s="80"/>
      <c r="P34" s="80"/>
      <c r="Q34" s="80"/>
      <c r="R34" s="80"/>
      <c r="S34" s="89" t="s">
        <v>159</v>
      </c>
      <c r="T34" s="90"/>
      <c r="U34" s="90"/>
      <c r="V34" s="90"/>
      <c r="W34" s="91"/>
      <c r="X34" s="89" t="s">
        <v>159</v>
      </c>
      <c r="Y34" s="90"/>
      <c r="Z34" s="90"/>
      <c r="AA34" s="91"/>
    </row>
    <row r="35" spans="1:27" s="3" customFormat="1" ht="27" customHeight="1">
      <c r="A35" s="110" t="s">
        <v>164</v>
      </c>
      <c r="B35" s="110"/>
      <c r="C35" s="110"/>
      <c r="D35" s="79">
        <v>4</v>
      </c>
      <c r="E35" s="79">
        <v>0</v>
      </c>
      <c r="F35" s="80">
        <v>10</v>
      </c>
      <c r="G35" s="80"/>
      <c r="H35" s="81">
        <f t="shared" si="0"/>
        <v>14</v>
      </c>
      <c r="I35" s="82">
        <f t="shared" si="1"/>
        <v>1</v>
      </c>
      <c r="J35" s="80">
        <v>11</v>
      </c>
      <c r="K35" s="80"/>
      <c r="L35" s="80"/>
      <c r="M35" s="80">
        <v>3</v>
      </c>
      <c r="N35" s="89" t="s">
        <v>159</v>
      </c>
      <c r="O35" s="90"/>
      <c r="P35" s="90"/>
      <c r="Q35" s="90"/>
      <c r="R35" s="91"/>
      <c r="S35" s="89" t="s">
        <v>159</v>
      </c>
      <c r="T35" s="90"/>
      <c r="U35" s="90"/>
      <c r="V35" s="90"/>
      <c r="W35" s="91"/>
      <c r="X35" s="89" t="s">
        <v>159</v>
      </c>
      <c r="Y35" s="90"/>
      <c r="Z35" s="90"/>
      <c r="AA35" s="91"/>
    </row>
    <row r="36" spans="1:27" s="3" customFormat="1" ht="25.5" customHeight="1">
      <c r="A36" s="110" t="s">
        <v>165</v>
      </c>
      <c r="B36" s="110"/>
      <c r="C36" s="110"/>
      <c r="D36" s="79">
        <v>6</v>
      </c>
      <c r="E36" s="79">
        <v>0</v>
      </c>
      <c r="F36" s="80">
        <v>3</v>
      </c>
      <c r="G36" s="80"/>
      <c r="H36" s="81">
        <f t="shared" si="0"/>
        <v>9</v>
      </c>
      <c r="I36" s="82" t="str">
        <f t="shared" si="1"/>
        <v xml:space="preserve"> </v>
      </c>
      <c r="J36" s="80"/>
      <c r="K36" s="80"/>
      <c r="L36" s="80"/>
      <c r="M36" s="80"/>
      <c r="N36" s="82" t="str">
        <f t="shared" si="2"/>
        <v xml:space="preserve"> </v>
      </c>
      <c r="O36" s="80"/>
      <c r="P36" s="80"/>
      <c r="Q36" s="80"/>
      <c r="R36" s="80"/>
      <c r="S36" s="89" t="s">
        <v>159</v>
      </c>
      <c r="T36" s="90"/>
      <c r="U36" s="90"/>
      <c r="V36" s="90"/>
      <c r="W36" s="91"/>
      <c r="X36" s="89" t="s">
        <v>159</v>
      </c>
      <c r="Y36" s="90"/>
      <c r="Z36" s="90"/>
      <c r="AA36" s="91"/>
    </row>
    <row r="37" spans="1:27" s="3" customFormat="1" ht="25.5" customHeight="1">
      <c r="A37" s="110" t="s">
        <v>166</v>
      </c>
      <c r="B37" s="110"/>
      <c r="C37" s="110"/>
      <c r="D37" s="79">
        <v>1</v>
      </c>
      <c r="E37" s="79">
        <v>0</v>
      </c>
      <c r="F37" s="80">
        <v>0</v>
      </c>
      <c r="G37" s="80"/>
      <c r="H37" s="81">
        <f t="shared" si="0"/>
        <v>1</v>
      </c>
      <c r="I37" s="82" t="str">
        <f t="shared" si="1"/>
        <v xml:space="preserve"> </v>
      </c>
      <c r="J37" s="80"/>
      <c r="K37" s="80"/>
      <c r="L37" s="80"/>
      <c r="M37" s="80"/>
      <c r="N37" s="82" t="str">
        <f t="shared" si="2"/>
        <v xml:space="preserve"> </v>
      </c>
      <c r="O37" s="80"/>
      <c r="P37" s="80"/>
      <c r="Q37" s="80"/>
      <c r="R37" s="80"/>
      <c r="S37" s="89" t="s">
        <v>159</v>
      </c>
      <c r="T37" s="90"/>
      <c r="U37" s="90"/>
      <c r="V37" s="90"/>
      <c r="W37" s="91"/>
      <c r="X37" s="89" t="s">
        <v>159</v>
      </c>
      <c r="Y37" s="90"/>
      <c r="Z37" s="90"/>
      <c r="AA37" s="91"/>
    </row>
    <row r="38" spans="1:27" s="3" customFormat="1" ht="25.5" customHeight="1">
      <c r="A38" s="93" t="s">
        <v>167</v>
      </c>
      <c r="B38" s="94"/>
      <c r="C38" s="95"/>
      <c r="D38" s="79"/>
      <c r="E38" s="79"/>
      <c r="F38" s="80">
        <v>0</v>
      </c>
      <c r="G38" s="80"/>
      <c r="H38" s="81">
        <f t="shared" si="0"/>
        <v>0</v>
      </c>
      <c r="I38" s="82" t="str">
        <f t="shared" si="1"/>
        <v xml:space="preserve"> </v>
      </c>
      <c r="J38" s="80"/>
      <c r="K38" s="80"/>
      <c r="L38" s="80"/>
      <c r="M38" s="80"/>
      <c r="N38" s="82" t="str">
        <f t="shared" si="2"/>
        <v xml:space="preserve"> </v>
      </c>
      <c r="O38" s="80"/>
      <c r="P38" s="80"/>
      <c r="Q38" s="80"/>
      <c r="R38" s="80"/>
      <c r="S38" s="89" t="s">
        <v>159</v>
      </c>
      <c r="T38" s="90"/>
      <c r="U38" s="90"/>
      <c r="V38" s="90"/>
      <c r="W38" s="91"/>
      <c r="X38" s="89" t="s">
        <v>159</v>
      </c>
      <c r="Y38" s="90"/>
      <c r="Z38" s="90"/>
      <c r="AA38" s="91"/>
    </row>
    <row r="39" spans="1:27" s="3" customFormat="1">
      <c r="A39" s="92" t="s">
        <v>168</v>
      </c>
      <c r="B39" s="92"/>
      <c r="C39" s="92"/>
      <c r="D39" s="79"/>
      <c r="E39" s="79"/>
      <c r="F39" s="80">
        <v>0</v>
      </c>
      <c r="G39" s="80"/>
      <c r="H39" s="81">
        <f t="shared" si="0"/>
        <v>0</v>
      </c>
      <c r="I39" s="82" t="str">
        <f t="shared" si="1"/>
        <v xml:space="preserve"> </v>
      </c>
      <c r="J39" s="80"/>
      <c r="K39" s="80"/>
      <c r="L39" s="80"/>
      <c r="M39" s="80"/>
      <c r="N39" s="89" t="s">
        <v>159</v>
      </c>
      <c r="O39" s="90"/>
      <c r="P39" s="90"/>
      <c r="Q39" s="90"/>
      <c r="R39" s="91"/>
      <c r="S39" s="89" t="s">
        <v>159</v>
      </c>
      <c r="T39" s="90"/>
      <c r="U39" s="90"/>
      <c r="V39" s="90"/>
      <c r="W39" s="91"/>
      <c r="X39" s="89" t="s">
        <v>159</v>
      </c>
      <c r="Y39" s="90"/>
      <c r="Z39" s="90"/>
      <c r="AA39" s="91"/>
    </row>
    <row r="40" spans="1:27" s="3" customFormat="1">
      <c r="A40" s="92" t="s">
        <v>74</v>
      </c>
      <c r="B40" s="92"/>
      <c r="C40" s="92"/>
      <c r="D40" s="79"/>
      <c r="E40" s="79"/>
      <c r="F40" s="80">
        <v>0</v>
      </c>
      <c r="G40" s="80"/>
      <c r="H40" s="81">
        <f t="shared" si="0"/>
        <v>0</v>
      </c>
      <c r="I40" s="82" t="str">
        <f t="shared" si="1"/>
        <v xml:space="preserve"> </v>
      </c>
      <c r="J40" s="80"/>
      <c r="K40" s="80"/>
      <c r="L40" s="80"/>
      <c r="M40" s="80"/>
      <c r="N40" s="89" t="s">
        <v>159</v>
      </c>
      <c r="O40" s="90"/>
      <c r="P40" s="90"/>
      <c r="Q40" s="90"/>
      <c r="R40" s="91"/>
      <c r="S40" s="89" t="s">
        <v>159</v>
      </c>
      <c r="T40" s="90"/>
      <c r="U40" s="90"/>
      <c r="V40" s="90"/>
      <c r="W40" s="91"/>
      <c r="X40" s="89" t="s">
        <v>159</v>
      </c>
      <c r="Y40" s="90"/>
      <c r="Z40" s="90"/>
      <c r="AA40" s="91"/>
    </row>
    <row r="41" spans="1:27" s="3" customFormat="1">
      <c r="A41" s="92" t="s">
        <v>75</v>
      </c>
      <c r="B41" s="92"/>
      <c r="C41" s="92"/>
      <c r="D41" s="79">
        <v>2</v>
      </c>
      <c r="E41" s="79">
        <v>0</v>
      </c>
      <c r="F41" s="80">
        <v>5</v>
      </c>
      <c r="G41" s="80"/>
      <c r="H41" s="81">
        <f t="shared" si="0"/>
        <v>7</v>
      </c>
      <c r="I41" s="82" t="str">
        <f t="shared" si="1"/>
        <v xml:space="preserve"> </v>
      </c>
      <c r="J41" s="80"/>
      <c r="K41" s="80"/>
      <c r="L41" s="80"/>
      <c r="M41" s="80"/>
      <c r="N41" s="82" t="str">
        <f>IF(H41&gt;=10,O41/(H41-R41)," ")</f>
        <v xml:space="preserve"> </v>
      </c>
      <c r="O41" s="80"/>
      <c r="P41" s="80"/>
      <c r="Q41" s="80"/>
      <c r="R41" s="80"/>
      <c r="S41" s="89" t="s">
        <v>159</v>
      </c>
      <c r="T41" s="90"/>
      <c r="U41" s="90"/>
      <c r="V41" s="90"/>
      <c r="W41" s="91"/>
      <c r="X41" s="89" t="s">
        <v>159</v>
      </c>
      <c r="Y41" s="90"/>
      <c r="Z41" s="90"/>
      <c r="AA41" s="91"/>
    </row>
    <row r="42" spans="1:27" s="3" customFormat="1">
      <c r="A42" s="92" t="s">
        <v>185</v>
      </c>
      <c r="B42" s="92"/>
      <c r="C42" s="92"/>
      <c r="D42" s="79">
        <v>3</v>
      </c>
      <c r="E42" s="79">
        <v>0</v>
      </c>
      <c r="F42" s="80">
        <v>7</v>
      </c>
      <c r="G42" s="80"/>
      <c r="H42" s="81">
        <f t="shared" si="0"/>
        <v>10</v>
      </c>
      <c r="I42" s="82">
        <f t="shared" si="1"/>
        <v>1</v>
      </c>
      <c r="J42" s="80">
        <v>10</v>
      </c>
      <c r="K42" s="80"/>
      <c r="L42" s="80"/>
      <c r="M42" s="80"/>
      <c r="N42" s="82">
        <f>IF(H42&gt;=10,O42/(H42-R42)," ")</f>
        <v>1</v>
      </c>
      <c r="O42" s="80">
        <v>10</v>
      </c>
      <c r="P42" s="80"/>
      <c r="Q42" s="80"/>
      <c r="R42" s="80"/>
      <c r="S42" s="89" t="s">
        <v>159</v>
      </c>
      <c r="T42" s="90"/>
      <c r="U42" s="90"/>
      <c r="V42" s="90"/>
      <c r="W42" s="91"/>
      <c r="X42" s="89" t="s">
        <v>159</v>
      </c>
      <c r="Y42" s="90"/>
      <c r="Z42" s="90"/>
      <c r="AA42" s="91"/>
    </row>
    <row r="43" spans="1:27" s="3" customFormat="1">
      <c r="A43" s="92" t="s">
        <v>76</v>
      </c>
      <c r="B43" s="92"/>
      <c r="C43" s="92"/>
      <c r="D43" s="79">
        <v>3</v>
      </c>
      <c r="E43" s="79">
        <v>0</v>
      </c>
      <c r="F43" s="80">
        <v>1</v>
      </c>
      <c r="G43" s="80"/>
      <c r="H43" s="81">
        <f t="shared" si="0"/>
        <v>4</v>
      </c>
      <c r="I43" s="82" t="str">
        <f t="shared" si="1"/>
        <v xml:space="preserve"> </v>
      </c>
      <c r="J43" s="80"/>
      <c r="K43" s="80"/>
      <c r="L43" s="80"/>
      <c r="M43" s="80"/>
      <c r="N43" s="82" t="str">
        <f>IF(H43&gt;=10,O43/(H43-R43)," ")</f>
        <v xml:space="preserve"> </v>
      </c>
      <c r="O43" s="80"/>
      <c r="P43" s="80"/>
      <c r="Q43" s="80"/>
      <c r="R43" s="80"/>
      <c r="S43" s="89" t="s">
        <v>159</v>
      </c>
      <c r="T43" s="90"/>
      <c r="U43" s="90"/>
      <c r="V43" s="90"/>
      <c r="W43" s="91"/>
      <c r="X43" s="89" t="s">
        <v>159</v>
      </c>
      <c r="Y43" s="90"/>
      <c r="Z43" s="90"/>
      <c r="AA43" s="91"/>
    </row>
    <row r="44" spans="1:27" s="3" customFormat="1">
      <c r="A44" s="92" t="s">
        <v>77</v>
      </c>
      <c r="B44" s="92"/>
      <c r="C44" s="92"/>
      <c r="D44" s="79">
        <v>1</v>
      </c>
      <c r="E44" s="79">
        <v>0</v>
      </c>
      <c r="F44" s="80">
        <v>0</v>
      </c>
      <c r="G44" s="80"/>
      <c r="H44" s="81">
        <f t="shared" si="0"/>
        <v>1</v>
      </c>
      <c r="I44" s="82" t="str">
        <f t="shared" si="1"/>
        <v xml:space="preserve"> </v>
      </c>
      <c r="J44" s="80"/>
      <c r="K44" s="80"/>
      <c r="L44" s="80"/>
      <c r="M44" s="80"/>
      <c r="N44" s="82" t="str">
        <f>IF(H44&gt;=10,O44/(H44-R44)," ")</f>
        <v xml:space="preserve"> </v>
      </c>
      <c r="O44" s="80"/>
      <c r="P44" s="80"/>
      <c r="Q44" s="80"/>
      <c r="R44" s="80"/>
      <c r="S44" s="89" t="s">
        <v>159</v>
      </c>
      <c r="T44" s="90"/>
      <c r="U44" s="90"/>
      <c r="V44" s="90"/>
      <c r="W44" s="91"/>
      <c r="X44" s="89" t="s">
        <v>159</v>
      </c>
      <c r="Y44" s="90"/>
      <c r="Z44" s="90"/>
      <c r="AA44" s="91"/>
    </row>
    <row r="45" spans="1:27" s="3" customFormat="1">
      <c r="A45" s="92" t="s">
        <v>78</v>
      </c>
      <c r="B45" s="92"/>
      <c r="C45" s="92"/>
      <c r="D45" s="79"/>
      <c r="E45" s="79"/>
      <c r="F45" s="80">
        <v>0</v>
      </c>
      <c r="G45" s="80"/>
      <c r="H45" s="81">
        <f t="shared" si="0"/>
        <v>0</v>
      </c>
      <c r="I45" s="82" t="str">
        <f t="shared" si="1"/>
        <v xml:space="preserve"> </v>
      </c>
      <c r="J45" s="80"/>
      <c r="K45" s="80"/>
      <c r="L45" s="80"/>
      <c r="M45" s="80"/>
      <c r="N45" s="82" t="str">
        <f>IF(H45&gt;=10,O45/(H45-R45)," ")</f>
        <v xml:space="preserve"> </v>
      </c>
      <c r="O45" s="80"/>
      <c r="P45" s="80"/>
      <c r="Q45" s="80"/>
      <c r="R45" s="80"/>
      <c r="S45" s="89" t="s">
        <v>159</v>
      </c>
      <c r="T45" s="90"/>
      <c r="U45" s="90"/>
      <c r="V45" s="90"/>
      <c r="W45" s="91"/>
      <c r="X45" s="89" t="s">
        <v>159</v>
      </c>
      <c r="Y45" s="90"/>
      <c r="Z45" s="90"/>
      <c r="AA45" s="91"/>
    </row>
    <row r="46" spans="1:27" s="3" customFormat="1" ht="27" customHeight="1">
      <c r="A46" s="93" t="s">
        <v>209</v>
      </c>
      <c r="B46" s="94"/>
      <c r="C46" s="95"/>
      <c r="D46" s="79"/>
      <c r="E46" s="79"/>
      <c r="F46" s="80">
        <v>15</v>
      </c>
      <c r="G46" s="80"/>
      <c r="H46" s="81">
        <f t="shared" si="0"/>
        <v>15</v>
      </c>
      <c r="I46" s="82">
        <f>IF(H46&gt;=10,J46/(H46-M46)," ")</f>
        <v>1</v>
      </c>
      <c r="J46" s="80">
        <v>15</v>
      </c>
      <c r="K46" s="80"/>
      <c r="L46" s="80"/>
      <c r="M46" s="80"/>
      <c r="N46" s="89" t="s">
        <v>159</v>
      </c>
      <c r="O46" s="90"/>
      <c r="P46" s="90"/>
      <c r="Q46" s="90"/>
      <c r="R46" s="91"/>
      <c r="S46" s="82">
        <f>IF(H46&gt;=10,T46/(H46-W46)," ")</f>
        <v>1</v>
      </c>
      <c r="T46" s="80">
        <v>15</v>
      </c>
      <c r="U46" s="80"/>
      <c r="V46" s="80"/>
      <c r="W46" s="80"/>
      <c r="X46" s="89" t="s">
        <v>159</v>
      </c>
      <c r="Y46" s="90"/>
      <c r="Z46" s="90"/>
      <c r="AA46" s="91"/>
    </row>
    <row r="47" spans="1:27" s="3" customFormat="1">
      <c r="A47" s="92" t="s">
        <v>142</v>
      </c>
      <c r="B47" s="92"/>
      <c r="C47" s="92"/>
      <c r="D47" s="79"/>
      <c r="E47" s="79"/>
      <c r="F47" s="80">
        <v>0</v>
      </c>
      <c r="G47" s="80"/>
      <c r="H47" s="81">
        <f t="shared" si="0"/>
        <v>0</v>
      </c>
      <c r="I47" s="89" t="s">
        <v>159</v>
      </c>
      <c r="J47" s="90"/>
      <c r="K47" s="90"/>
      <c r="L47" s="90"/>
      <c r="M47" s="91"/>
      <c r="N47" s="89" t="s">
        <v>159</v>
      </c>
      <c r="O47" s="90"/>
      <c r="P47" s="90"/>
      <c r="Q47" s="90"/>
      <c r="R47" s="91"/>
      <c r="S47" s="89" t="s">
        <v>159</v>
      </c>
      <c r="T47" s="90"/>
      <c r="U47" s="90"/>
      <c r="V47" s="90"/>
      <c r="W47" s="91"/>
      <c r="X47" s="89" t="s">
        <v>159</v>
      </c>
      <c r="Y47" s="90"/>
      <c r="Z47" s="90"/>
      <c r="AA47" s="91"/>
    </row>
  </sheetData>
  <sheetProtection password="F4B3" sheet="1"/>
  <mergeCells count="89">
    <mergeCell ref="F28:G28"/>
    <mergeCell ref="A21:AA21"/>
    <mergeCell ref="B26:AA26"/>
    <mergeCell ref="H28:H29"/>
    <mergeCell ref="B27:AA27"/>
    <mergeCell ref="B22:AA22"/>
    <mergeCell ref="B23:AA23"/>
    <mergeCell ref="B9:AA9"/>
    <mergeCell ref="B10:AA10"/>
    <mergeCell ref="B11:AA11"/>
    <mergeCell ref="B12:AA12"/>
    <mergeCell ref="B24:AA24"/>
    <mergeCell ref="B25:AA25"/>
    <mergeCell ref="B13:AA13"/>
    <mergeCell ref="A15:AA15"/>
    <mergeCell ref="B17:AA17"/>
    <mergeCell ref="A16:AA16"/>
    <mergeCell ref="A18:AA18"/>
    <mergeCell ref="A30:C30"/>
    <mergeCell ref="A31:C31"/>
    <mergeCell ref="B14:AA14"/>
    <mergeCell ref="X28:AA28"/>
    <mergeCell ref="S28:W28"/>
    <mergeCell ref="N28:R28"/>
    <mergeCell ref="A28:C29"/>
    <mergeCell ref="I28:M28"/>
    <mergeCell ref="D28:E28"/>
    <mergeCell ref="A33:C33"/>
    <mergeCell ref="A34:C34"/>
    <mergeCell ref="A35:C35"/>
    <mergeCell ref="A36:C36"/>
    <mergeCell ref="A32:C32"/>
    <mergeCell ref="A41:C41"/>
    <mergeCell ref="A42:C42"/>
    <mergeCell ref="A43:C43"/>
    <mergeCell ref="A44:C44"/>
    <mergeCell ref="A37:C37"/>
    <mergeCell ref="A38:C38"/>
    <mergeCell ref="A39:C39"/>
    <mergeCell ref="A40:C40"/>
    <mergeCell ref="A47:C47"/>
    <mergeCell ref="A45:C45"/>
    <mergeCell ref="A46:C46"/>
    <mergeCell ref="A1:AA1"/>
    <mergeCell ref="A2:AA2"/>
    <mergeCell ref="B7:AA7"/>
    <mergeCell ref="B8:AA8"/>
    <mergeCell ref="B3:D3"/>
    <mergeCell ref="B6:D6"/>
    <mergeCell ref="X33:AA33"/>
    <mergeCell ref="X34:AA34"/>
    <mergeCell ref="X30:AA30"/>
    <mergeCell ref="X31:AA31"/>
    <mergeCell ref="X32:AA32"/>
    <mergeCell ref="X39:AA39"/>
    <mergeCell ref="X40:AA40"/>
    <mergeCell ref="X41:AA41"/>
    <mergeCell ref="X42:AA42"/>
    <mergeCell ref="X35:AA35"/>
    <mergeCell ref="X36:AA36"/>
    <mergeCell ref="X37:AA37"/>
    <mergeCell ref="X38:AA38"/>
    <mergeCell ref="X47:AA47"/>
    <mergeCell ref="X43:AA43"/>
    <mergeCell ref="X44:AA44"/>
    <mergeCell ref="X45:AA45"/>
    <mergeCell ref="X46:AA46"/>
    <mergeCell ref="S47:W47"/>
    <mergeCell ref="S43:W43"/>
    <mergeCell ref="S44:W44"/>
    <mergeCell ref="S45:W45"/>
    <mergeCell ref="S35:W35"/>
    <mergeCell ref="S36:W36"/>
    <mergeCell ref="S41:W41"/>
    <mergeCell ref="S42:W42"/>
    <mergeCell ref="S37:W37"/>
    <mergeCell ref="S38:W38"/>
    <mergeCell ref="S39:W39"/>
    <mergeCell ref="S40:W40"/>
    <mergeCell ref="A20:AA20"/>
    <mergeCell ref="I47:M47"/>
    <mergeCell ref="N47:R47"/>
    <mergeCell ref="N39:R39"/>
    <mergeCell ref="N40:R40"/>
    <mergeCell ref="N32:R32"/>
    <mergeCell ref="N35:R35"/>
    <mergeCell ref="N46:R46"/>
    <mergeCell ref="S33:W33"/>
    <mergeCell ref="S34:W34"/>
  </mergeCells>
  <phoneticPr fontId="2" type="noConversion"/>
  <dataValidations count="1">
    <dataValidation type="whole" allowBlank="1" showInputMessage="1" showErrorMessage="1" error="Entry must be a whole number." sqref="D30:G47">
      <formula1>0</formula1>
      <formula2>10000</formula2>
    </dataValidation>
  </dataValidations>
  <printOptions horizontalCentered="1"/>
  <pageMargins left="0.4" right="0.4" top="0.5" bottom="0.5" header="0.35" footer="0.3"/>
  <pageSetup scale="72" fitToHeight="3" orientation="landscape"/>
  <headerFooter>
    <oddFooter>&amp;LCertification of Standard 1 - Assessment Passing Rates&amp;RPage &amp;P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abSelected="1" topLeftCell="A25" workbookViewId="0">
      <selection activeCell="A40" sqref="A40:D40"/>
    </sheetView>
  </sheetViews>
  <sheetFormatPr baseColWidth="10" defaultColWidth="8.83203125" defaultRowHeight="12" x14ac:dyDescent="0"/>
  <cols>
    <col min="1" max="1" width="6.6640625" customWidth="1"/>
    <col min="2" max="2" width="4" style="2" customWidth="1"/>
    <col min="3" max="3" width="10.5" style="2" customWidth="1"/>
    <col min="4" max="4" width="20.5" customWidth="1"/>
    <col min="5" max="9" width="13.6640625" customWidth="1"/>
    <col min="10" max="10" width="8.83203125" style="49" customWidth="1"/>
    <col min="11" max="11" width="8.83203125" style="49" hidden="1" customWidth="1"/>
    <col min="12" max="14" width="8.83203125" style="49" customWidth="1"/>
  </cols>
  <sheetData>
    <row r="1" spans="1:14" ht="18">
      <c r="A1" s="98" t="s">
        <v>12</v>
      </c>
      <c r="B1" s="109"/>
      <c r="C1" s="109"/>
      <c r="D1" s="109"/>
      <c r="E1" s="109"/>
      <c r="F1" s="109"/>
      <c r="G1" s="109"/>
      <c r="H1" s="109"/>
      <c r="I1" s="109"/>
    </row>
    <row r="2" spans="1:14" ht="18">
      <c r="A2" s="98" t="s">
        <v>224</v>
      </c>
      <c r="B2" s="109"/>
      <c r="C2" s="109"/>
      <c r="D2" s="109"/>
      <c r="E2" s="109"/>
      <c r="F2" s="109"/>
      <c r="G2" s="109"/>
      <c r="H2" s="109"/>
      <c r="I2" s="109"/>
    </row>
    <row r="3" spans="1:14">
      <c r="A3" s="49"/>
      <c r="B3" s="108"/>
      <c r="C3" s="108"/>
      <c r="D3" s="109"/>
      <c r="E3" s="109"/>
      <c r="F3" s="49"/>
      <c r="G3" s="49"/>
      <c r="H3" s="49"/>
      <c r="I3" s="49"/>
    </row>
    <row r="4" spans="1:14" ht="15">
      <c r="A4" s="49"/>
      <c r="B4" s="7"/>
      <c r="C4" s="7"/>
      <c r="D4" s="5" t="s">
        <v>38</v>
      </c>
      <c r="E4" s="9" t="s">
        <v>203</v>
      </c>
      <c r="F4" s="50"/>
      <c r="G4" s="50"/>
      <c r="H4" s="50"/>
      <c r="I4" s="49"/>
    </row>
    <row r="5" spans="1:14" ht="15">
      <c r="A5" s="49"/>
      <c r="B5" s="7"/>
      <c r="C5" s="7"/>
      <c r="D5" s="5" t="s">
        <v>3</v>
      </c>
      <c r="E5" s="9" t="s">
        <v>160</v>
      </c>
      <c r="F5" s="50"/>
      <c r="G5" s="50"/>
      <c r="H5" s="50"/>
      <c r="I5" s="49"/>
    </row>
    <row r="6" spans="1:14">
      <c r="A6" s="49"/>
      <c r="B6" s="108"/>
      <c r="C6" s="108"/>
      <c r="D6" s="109"/>
      <c r="E6" s="109"/>
      <c r="F6" s="49"/>
      <c r="G6" s="49"/>
      <c r="H6" s="49"/>
      <c r="I6" s="49"/>
    </row>
    <row r="7" spans="1:14" ht="19.5" customHeight="1">
      <c r="A7" s="19" t="s">
        <v>1</v>
      </c>
      <c r="B7" s="154" t="s">
        <v>29</v>
      </c>
      <c r="C7" s="141"/>
      <c r="D7" s="142"/>
      <c r="E7" s="142"/>
      <c r="F7" s="143"/>
      <c r="G7" s="143"/>
      <c r="H7" s="143"/>
      <c r="I7" s="144"/>
    </row>
    <row r="8" spans="1:14" s="3" customFormat="1" ht="27" customHeight="1">
      <c r="A8" s="14" t="s">
        <v>6</v>
      </c>
      <c r="B8" s="155" t="s">
        <v>15</v>
      </c>
      <c r="C8" s="156"/>
      <c r="D8" s="105"/>
      <c r="E8" s="105"/>
      <c r="F8" s="106"/>
      <c r="G8" s="106"/>
      <c r="H8" s="106"/>
      <c r="I8" s="107"/>
      <c r="J8" s="49"/>
      <c r="K8" s="49"/>
      <c r="L8" s="49"/>
      <c r="M8" s="49"/>
      <c r="N8" s="49"/>
    </row>
    <row r="9" spans="1:14" s="3" customFormat="1" ht="12.75" customHeight="1">
      <c r="A9" s="15" t="s">
        <v>4</v>
      </c>
      <c r="B9" s="51" t="s">
        <v>13</v>
      </c>
      <c r="C9" s="165" t="s">
        <v>18</v>
      </c>
      <c r="D9" s="166"/>
      <c r="E9" s="166"/>
      <c r="F9" s="166"/>
      <c r="G9" s="166"/>
      <c r="H9" s="166"/>
      <c r="I9" s="167"/>
      <c r="J9" s="49"/>
      <c r="K9" s="49"/>
      <c r="L9" s="49"/>
      <c r="M9" s="49"/>
      <c r="N9" s="49"/>
    </row>
    <row r="10" spans="1:14" s="3" customFormat="1" ht="26.25" customHeight="1">
      <c r="A10" s="16" t="s">
        <v>4</v>
      </c>
      <c r="B10" s="52" t="s">
        <v>14</v>
      </c>
      <c r="C10" s="168" t="s">
        <v>19</v>
      </c>
      <c r="D10" s="169"/>
      <c r="E10" s="169"/>
      <c r="F10" s="169"/>
      <c r="G10" s="169"/>
      <c r="H10" s="169"/>
      <c r="I10" s="170"/>
      <c r="J10" s="49"/>
      <c r="K10" s="49"/>
      <c r="L10" s="49"/>
      <c r="M10" s="49"/>
      <c r="N10" s="49"/>
    </row>
    <row r="11" spans="1:14" s="3" customFormat="1" ht="25.5" customHeight="1">
      <c r="A11" s="10" t="s">
        <v>7</v>
      </c>
      <c r="B11" s="155" t="s">
        <v>16</v>
      </c>
      <c r="C11" s="156"/>
      <c r="D11" s="105"/>
      <c r="E11" s="105"/>
      <c r="F11" s="106"/>
      <c r="G11" s="106"/>
      <c r="H11" s="106"/>
      <c r="I11" s="107"/>
      <c r="J11" s="49"/>
      <c r="K11" s="49"/>
      <c r="L11" s="49"/>
      <c r="M11" s="49"/>
      <c r="N11" s="49"/>
    </row>
    <row r="12" spans="1:14" s="3" customFormat="1" ht="25.5" customHeight="1">
      <c r="A12" s="11" t="s">
        <v>4</v>
      </c>
      <c r="B12" s="51" t="s">
        <v>13</v>
      </c>
      <c r="C12" s="165" t="s">
        <v>17</v>
      </c>
      <c r="D12" s="166"/>
      <c r="E12" s="166"/>
      <c r="F12" s="166"/>
      <c r="G12" s="166"/>
      <c r="H12" s="166"/>
      <c r="I12" s="167"/>
      <c r="J12" s="49"/>
      <c r="K12" s="49"/>
      <c r="L12" s="49"/>
      <c r="M12" s="49"/>
      <c r="N12" s="49"/>
    </row>
    <row r="13" spans="1:14" s="3" customFormat="1" ht="66" customHeight="1">
      <c r="A13" s="12" t="s">
        <v>4</v>
      </c>
      <c r="B13" s="52" t="s">
        <v>14</v>
      </c>
      <c r="C13" s="174" t="s">
        <v>236</v>
      </c>
      <c r="D13" s="169"/>
      <c r="E13" s="169"/>
      <c r="F13" s="169"/>
      <c r="G13" s="169"/>
      <c r="H13" s="169"/>
      <c r="I13" s="170"/>
      <c r="J13" s="49"/>
      <c r="K13" s="49"/>
      <c r="L13" s="49"/>
      <c r="M13" s="49"/>
      <c r="N13" s="49"/>
    </row>
    <row r="14" spans="1:14" s="3" customFormat="1" ht="66" customHeight="1">
      <c r="A14" s="8" t="s">
        <v>8</v>
      </c>
      <c r="B14" s="93" t="s">
        <v>20</v>
      </c>
      <c r="C14" s="94"/>
      <c r="D14" s="157"/>
      <c r="E14" s="157"/>
      <c r="F14" s="158"/>
      <c r="G14" s="158"/>
      <c r="H14" s="158"/>
      <c r="I14" s="159"/>
      <c r="J14" s="49"/>
      <c r="K14" s="49"/>
      <c r="L14" s="49"/>
      <c r="M14" s="49"/>
      <c r="N14" s="49"/>
    </row>
    <row r="15" spans="1:14" s="3" customFormat="1" ht="25.5" customHeight="1">
      <c r="A15" s="10" t="s">
        <v>9</v>
      </c>
      <c r="B15" s="155" t="s">
        <v>237</v>
      </c>
      <c r="C15" s="156"/>
      <c r="D15" s="105"/>
      <c r="E15" s="105"/>
      <c r="F15" s="106"/>
      <c r="G15" s="106"/>
      <c r="H15" s="106"/>
      <c r="I15" s="107"/>
      <c r="J15" s="49"/>
      <c r="K15" s="49"/>
      <c r="L15" s="49"/>
      <c r="M15" s="49"/>
      <c r="N15" s="49"/>
    </row>
    <row r="16" spans="1:14" s="3" customFormat="1" ht="25.5" customHeight="1">
      <c r="A16" s="11" t="s">
        <v>4</v>
      </c>
      <c r="B16" s="51" t="s">
        <v>13</v>
      </c>
      <c r="C16" s="165" t="s">
        <v>22</v>
      </c>
      <c r="D16" s="166"/>
      <c r="E16" s="166"/>
      <c r="F16" s="166"/>
      <c r="G16" s="166"/>
      <c r="H16" s="166"/>
      <c r="I16" s="167"/>
      <c r="J16" s="49"/>
      <c r="K16" s="49"/>
      <c r="L16" s="49"/>
      <c r="M16" s="49"/>
      <c r="N16" s="49"/>
    </row>
    <row r="17" spans="1:14" s="3" customFormat="1" ht="25.5" customHeight="1">
      <c r="A17" s="11" t="s">
        <v>4</v>
      </c>
      <c r="B17" s="51" t="s">
        <v>14</v>
      </c>
      <c r="C17" s="165" t="s">
        <v>238</v>
      </c>
      <c r="D17" s="166"/>
      <c r="E17" s="166"/>
      <c r="F17" s="166"/>
      <c r="G17" s="166"/>
      <c r="H17" s="166"/>
      <c r="I17" s="167"/>
      <c r="J17" s="49"/>
      <c r="K17" s="49"/>
      <c r="L17" s="49"/>
      <c r="M17" s="49"/>
      <c r="N17" s="49"/>
    </row>
    <row r="18" spans="1:14" s="3" customFormat="1" ht="40.5" customHeight="1">
      <c r="A18" s="12" t="s">
        <v>4</v>
      </c>
      <c r="B18" s="52" t="s">
        <v>21</v>
      </c>
      <c r="C18" s="168" t="s">
        <v>33</v>
      </c>
      <c r="D18" s="169"/>
      <c r="E18" s="169"/>
      <c r="F18" s="169"/>
      <c r="G18" s="169"/>
      <c r="H18" s="169"/>
      <c r="I18" s="170"/>
      <c r="J18" s="49"/>
      <c r="K18" s="49"/>
      <c r="L18" s="49"/>
      <c r="M18" s="49"/>
      <c r="N18" s="49"/>
    </row>
    <row r="19" spans="1:14" s="3" customFormat="1" ht="40.5" customHeight="1">
      <c r="A19" s="8" t="s">
        <v>10</v>
      </c>
      <c r="B19" s="93" t="s">
        <v>23</v>
      </c>
      <c r="C19" s="94"/>
      <c r="D19" s="157"/>
      <c r="E19" s="157"/>
      <c r="F19" s="158"/>
      <c r="G19" s="158"/>
      <c r="H19" s="158"/>
      <c r="I19" s="159"/>
      <c r="J19" s="49"/>
      <c r="K19" s="49"/>
      <c r="L19" s="49"/>
      <c r="M19" s="49"/>
      <c r="N19" s="49"/>
    </row>
    <row r="20" spans="1:14" s="3" customFormat="1" ht="27.75" customHeight="1">
      <c r="A20" s="8" t="s">
        <v>125</v>
      </c>
      <c r="B20" s="93" t="s">
        <v>126</v>
      </c>
      <c r="C20" s="94"/>
      <c r="D20" s="157"/>
      <c r="E20" s="157"/>
      <c r="F20" s="158"/>
      <c r="G20" s="158"/>
      <c r="H20" s="158"/>
      <c r="I20" s="159"/>
      <c r="J20" s="49"/>
      <c r="K20" s="49"/>
      <c r="L20" s="49"/>
      <c r="M20" s="49"/>
      <c r="N20" s="49"/>
    </row>
    <row r="21" spans="1:14" s="3" customFormat="1" ht="24" customHeight="1">
      <c r="A21" s="171" t="s">
        <v>0</v>
      </c>
      <c r="B21" s="172"/>
      <c r="C21" s="172"/>
      <c r="D21" s="172"/>
      <c r="E21" s="172"/>
      <c r="F21" s="172"/>
      <c r="G21" s="172"/>
      <c r="H21" s="172"/>
      <c r="I21" s="173"/>
      <c r="J21" s="49"/>
      <c r="K21" s="49"/>
      <c r="L21" s="49"/>
      <c r="M21" s="49"/>
      <c r="N21" s="49"/>
    </row>
    <row r="22" spans="1:14" s="3" customFormat="1" ht="16.5" customHeight="1">
      <c r="A22" s="163" t="s">
        <v>232</v>
      </c>
      <c r="B22" s="156"/>
      <c r="C22" s="156"/>
      <c r="D22" s="156"/>
      <c r="E22" s="156"/>
      <c r="F22" s="156"/>
      <c r="G22" s="156"/>
      <c r="H22" s="156"/>
      <c r="I22" s="164"/>
      <c r="J22" s="49"/>
      <c r="K22" s="49"/>
      <c r="L22" s="49"/>
      <c r="M22" s="49"/>
      <c r="N22" s="49"/>
    </row>
    <row r="23" spans="1:14" s="3" customFormat="1" ht="44.25" customHeight="1">
      <c r="A23" s="163" t="s">
        <v>205</v>
      </c>
      <c r="B23" s="156"/>
      <c r="C23" s="156"/>
      <c r="D23" s="156"/>
      <c r="E23" s="156"/>
      <c r="F23" s="156"/>
      <c r="G23" s="156"/>
      <c r="H23" s="156"/>
      <c r="I23" s="164"/>
      <c r="J23" s="49"/>
      <c r="K23" s="49"/>
      <c r="L23" s="49"/>
      <c r="M23" s="49"/>
      <c r="N23" s="49"/>
    </row>
    <row r="24" spans="1:14" s="3" customFormat="1" ht="44.25" customHeight="1">
      <c r="A24" s="160" t="s">
        <v>206</v>
      </c>
      <c r="B24" s="161"/>
      <c r="C24" s="161"/>
      <c r="D24" s="161"/>
      <c r="E24" s="161"/>
      <c r="F24" s="161"/>
      <c r="G24" s="161"/>
      <c r="H24" s="161"/>
      <c r="I24" s="162"/>
      <c r="J24" s="49"/>
      <c r="K24" s="49"/>
      <c r="L24" s="49"/>
      <c r="M24" s="49"/>
      <c r="N24" s="49"/>
    </row>
    <row r="25" spans="1:14" s="3" customFormat="1" ht="26.25" customHeight="1">
      <c r="A25" s="160" t="s">
        <v>207</v>
      </c>
      <c r="B25" s="161"/>
      <c r="C25" s="161"/>
      <c r="D25" s="161"/>
      <c r="E25" s="161"/>
      <c r="F25" s="161"/>
      <c r="G25" s="161"/>
      <c r="H25" s="161"/>
      <c r="I25" s="162"/>
      <c r="J25" s="49"/>
      <c r="K25" s="49"/>
      <c r="L25" s="49"/>
      <c r="M25" s="49"/>
      <c r="N25" s="49"/>
    </row>
    <row r="26" spans="1:14" s="3" customFormat="1" ht="16.5" customHeight="1">
      <c r="A26" s="152" t="s">
        <v>127</v>
      </c>
      <c r="B26" s="153"/>
      <c r="C26" s="153"/>
      <c r="D26" s="153"/>
      <c r="E26" s="53" t="s">
        <v>24</v>
      </c>
      <c r="F26" s="53" t="s">
        <v>25</v>
      </c>
      <c r="G26" s="53" t="s">
        <v>26</v>
      </c>
      <c r="H26" s="53" t="s">
        <v>27</v>
      </c>
      <c r="I26" s="53" t="s">
        <v>28</v>
      </c>
      <c r="J26" s="49"/>
      <c r="K26" s="49"/>
      <c r="L26" s="49"/>
      <c r="M26" s="49"/>
      <c r="N26" s="49"/>
    </row>
    <row r="27" spans="1:14" s="3" customFormat="1">
      <c r="A27" s="114" t="str">
        <f>'Standard 1'!A30</f>
        <v>Early/Primary Education PreK-3</v>
      </c>
      <c r="B27" s="115"/>
      <c r="C27" s="115"/>
      <c r="D27" s="116"/>
      <c r="E27" s="84" t="s">
        <v>152</v>
      </c>
      <c r="F27" s="84" t="s">
        <v>152</v>
      </c>
      <c r="G27" s="84" t="s">
        <v>152</v>
      </c>
      <c r="H27" s="84" t="s">
        <v>152</v>
      </c>
      <c r="I27" s="84" t="s">
        <v>152</v>
      </c>
      <c r="J27" s="49"/>
      <c r="K27" s="49" t="s">
        <v>152</v>
      </c>
      <c r="L27" s="49"/>
      <c r="M27" s="49"/>
      <c r="N27" s="49"/>
    </row>
    <row r="28" spans="1:14" s="3" customFormat="1">
      <c r="A28" s="114" t="str">
        <f>'Standard 1'!A31</f>
        <v xml:space="preserve">Elementary Education PreK-6 </v>
      </c>
      <c r="B28" s="115"/>
      <c r="C28" s="115"/>
      <c r="D28" s="116"/>
      <c r="E28" s="84" t="s">
        <v>152</v>
      </c>
      <c r="F28" s="84" t="s">
        <v>152</v>
      </c>
      <c r="G28" s="84" t="s">
        <v>152</v>
      </c>
      <c r="H28" s="84" t="s">
        <v>152</v>
      </c>
      <c r="I28" s="84" t="s">
        <v>152</v>
      </c>
      <c r="J28" s="49"/>
      <c r="K28" s="49" t="s">
        <v>153</v>
      </c>
      <c r="L28" s="49"/>
      <c r="M28" s="49"/>
      <c r="N28" s="49"/>
    </row>
    <row r="29" spans="1:14" s="3" customFormat="1">
      <c r="A29" s="114" t="str">
        <f>'Standard 1'!A32</f>
        <v>Reading Specialist</v>
      </c>
      <c r="B29" s="115"/>
      <c r="C29" s="115"/>
      <c r="D29" s="116"/>
      <c r="E29" s="84" t="s">
        <v>152</v>
      </c>
      <c r="F29" s="84" t="s">
        <v>152</v>
      </c>
      <c r="G29" s="84" t="s">
        <v>152</v>
      </c>
      <c r="H29" s="84" t="s">
        <v>152</v>
      </c>
      <c r="I29" s="84" t="s">
        <v>152</v>
      </c>
      <c r="J29" s="49"/>
      <c r="K29" s="73" t="s">
        <v>211</v>
      </c>
      <c r="L29" s="49"/>
      <c r="M29" s="49"/>
      <c r="N29" s="49"/>
    </row>
    <row r="30" spans="1:14" s="3" customFormat="1">
      <c r="A30" s="114" t="str">
        <f>'Standard 1'!A33</f>
        <v>Spanish PreK-12</v>
      </c>
      <c r="B30" s="115"/>
      <c r="C30" s="115"/>
      <c r="D30" s="116"/>
      <c r="E30" s="84" t="s">
        <v>152</v>
      </c>
      <c r="F30" s="84" t="s">
        <v>152</v>
      </c>
      <c r="G30" s="84" t="s">
        <v>152</v>
      </c>
      <c r="H30" s="84" t="s">
        <v>152</v>
      </c>
      <c r="I30" s="84" t="s">
        <v>152</v>
      </c>
      <c r="J30" s="49"/>
      <c r="K30" s="49" t="s">
        <v>154</v>
      </c>
      <c r="L30" s="49"/>
      <c r="M30" s="49"/>
      <c r="N30" s="49"/>
    </row>
    <row r="31" spans="1:14" s="3" customFormat="1">
      <c r="A31" s="114" t="str">
        <f>'Standard 1'!A34</f>
        <v>Visual Arts PreK-12</v>
      </c>
      <c r="B31" s="115"/>
      <c r="C31" s="115"/>
      <c r="D31" s="116"/>
      <c r="E31" s="84" t="s">
        <v>152</v>
      </c>
      <c r="F31" s="84" t="s">
        <v>152</v>
      </c>
      <c r="G31" s="84" t="s">
        <v>152</v>
      </c>
      <c r="H31" s="84" t="s">
        <v>152</v>
      </c>
      <c r="I31" s="84" t="s">
        <v>152</v>
      </c>
      <c r="J31" s="49"/>
      <c r="K31" s="49"/>
      <c r="L31" s="49"/>
      <c r="M31" s="49"/>
      <c r="N31" s="49"/>
    </row>
    <row r="32" spans="1:14" s="3" customFormat="1">
      <c r="A32" s="114" t="str">
        <f>'Standard 1'!A35</f>
        <v>English as a Second Language PreK-12</v>
      </c>
      <c r="B32" s="115"/>
      <c r="C32" s="115"/>
      <c r="D32" s="116"/>
      <c r="E32" s="84" t="s">
        <v>152</v>
      </c>
      <c r="F32" s="84" t="s">
        <v>152</v>
      </c>
      <c r="G32" s="84" t="s">
        <v>152</v>
      </c>
      <c r="H32" s="84" t="s">
        <v>152</v>
      </c>
      <c r="I32" s="84" t="s">
        <v>152</v>
      </c>
      <c r="J32" s="49"/>
      <c r="K32" s="49"/>
      <c r="L32" s="49"/>
      <c r="M32" s="49"/>
      <c r="N32" s="49"/>
    </row>
    <row r="33" spans="1:14" s="3" customFormat="1">
      <c r="A33" s="114" t="str">
        <f>'Standard 1'!A36</f>
        <v>Health and Physical Education PreK-12</v>
      </c>
      <c r="B33" s="115"/>
      <c r="C33" s="115"/>
      <c r="D33" s="116"/>
      <c r="E33" s="84" t="s">
        <v>152</v>
      </c>
      <c r="F33" s="84" t="s">
        <v>152</v>
      </c>
      <c r="G33" s="84" t="s">
        <v>152</v>
      </c>
      <c r="H33" s="84" t="s">
        <v>152</v>
      </c>
      <c r="I33" s="84" t="s">
        <v>152</v>
      </c>
      <c r="J33" s="49"/>
      <c r="K33" s="49"/>
      <c r="L33" s="49"/>
      <c r="M33" s="49"/>
      <c r="N33" s="49"/>
    </row>
    <row r="34" spans="1:14" s="3" customFormat="1">
      <c r="A34" s="114" t="str">
        <f>'Standard 1'!A37</f>
        <v>Music Education - Instrumental PreK-12</v>
      </c>
      <c r="B34" s="115"/>
      <c r="C34" s="115"/>
      <c r="D34" s="116"/>
      <c r="E34" s="84" t="s">
        <v>154</v>
      </c>
      <c r="F34" s="84" t="s">
        <v>154</v>
      </c>
      <c r="G34" s="84" t="s">
        <v>154</v>
      </c>
      <c r="H34" s="84" t="s">
        <v>154</v>
      </c>
      <c r="I34" s="84" t="s">
        <v>154</v>
      </c>
      <c r="J34" s="49"/>
      <c r="K34" s="49"/>
      <c r="L34" s="49"/>
      <c r="M34" s="49"/>
      <c r="N34" s="49"/>
    </row>
    <row r="35" spans="1:14" s="3" customFormat="1">
      <c r="A35" s="114" t="str">
        <f>'Standard 1'!A38</f>
        <v>Music Education - Vocal/Choral PreK-12</v>
      </c>
      <c r="B35" s="115"/>
      <c r="C35" s="115"/>
      <c r="D35" s="116"/>
      <c r="E35" s="84" t="s">
        <v>154</v>
      </c>
      <c r="F35" s="84" t="s">
        <v>154</v>
      </c>
      <c r="G35" s="84" t="s">
        <v>154</v>
      </c>
      <c r="H35" s="84" t="s">
        <v>154</v>
      </c>
      <c r="I35" s="84" t="s">
        <v>154</v>
      </c>
      <c r="J35" s="49"/>
      <c r="K35" s="49"/>
      <c r="L35" s="49"/>
      <c r="M35" s="49"/>
      <c r="N35" s="49"/>
    </row>
    <row r="36" spans="1:14" s="3" customFormat="1">
      <c r="A36" s="114" t="str">
        <f>'Standard 1'!A39</f>
        <v>Theatre Arts PreK-12</v>
      </c>
      <c r="B36" s="115"/>
      <c r="C36" s="115"/>
      <c r="D36" s="116"/>
      <c r="E36" s="84" t="s">
        <v>154</v>
      </c>
      <c r="F36" s="84" t="s">
        <v>154</v>
      </c>
      <c r="G36" s="84" t="s">
        <v>154</v>
      </c>
      <c r="H36" s="84" t="s">
        <v>154</v>
      </c>
      <c r="I36" s="84" t="s">
        <v>154</v>
      </c>
      <c r="J36" s="49"/>
      <c r="K36" s="49"/>
      <c r="L36" s="49"/>
      <c r="M36" s="49"/>
      <c r="N36" s="49"/>
    </row>
    <row r="37" spans="1:14" s="3" customFormat="1">
      <c r="A37" s="114" t="str">
        <f>'Standard 1'!A40</f>
        <v>Computer Science</v>
      </c>
      <c r="B37" s="115"/>
      <c r="C37" s="115"/>
      <c r="D37" s="116"/>
      <c r="E37" s="84" t="s">
        <v>154</v>
      </c>
      <c r="F37" s="84" t="s">
        <v>154</v>
      </c>
      <c r="G37" s="84" t="s">
        <v>154</v>
      </c>
      <c r="H37" s="84" t="s">
        <v>154</v>
      </c>
      <c r="I37" s="84" t="s">
        <v>154</v>
      </c>
      <c r="J37" s="49"/>
      <c r="K37" s="49"/>
      <c r="L37" s="49"/>
      <c r="M37" s="49"/>
      <c r="N37" s="49"/>
    </row>
    <row r="38" spans="1:14" s="3" customFormat="1">
      <c r="A38" s="114" t="str">
        <f>'Standard 1'!A41</f>
        <v xml:space="preserve">English  </v>
      </c>
      <c r="B38" s="115"/>
      <c r="C38" s="115"/>
      <c r="D38" s="116"/>
      <c r="E38" s="84" t="s">
        <v>152</v>
      </c>
      <c r="F38" s="84" t="s">
        <v>152</v>
      </c>
      <c r="G38" s="84" t="s">
        <v>152</v>
      </c>
      <c r="H38" s="84" t="s">
        <v>152</v>
      </c>
      <c r="I38" s="84" t="s">
        <v>152</v>
      </c>
      <c r="J38" s="49"/>
      <c r="K38" s="49"/>
      <c r="L38" s="49"/>
      <c r="M38" s="49"/>
      <c r="N38" s="49"/>
    </row>
    <row r="39" spans="1:14" s="3" customFormat="1">
      <c r="A39" s="114" t="str">
        <f>'Standard 1'!A42</f>
        <v>History and Social Sciences</v>
      </c>
      <c r="B39" s="115"/>
      <c r="C39" s="115"/>
      <c r="D39" s="116"/>
      <c r="E39" s="84" t="s">
        <v>152</v>
      </c>
      <c r="F39" s="84" t="s">
        <v>152</v>
      </c>
      <c r="G39" s="84" t="s">
        <v>152</v>
      </c>
      <c r="H39" s="84" t="s">
        <v>152</v>
      </c>
      <c r="I39" s="84" t="s">
        <v>152</v>
      </c>
      <c r="J39" s="49"/>
      <c r="K39" s="49"/>
      <c r="L39" s="49"/>
      <c r="M39" s="49"/>
      <c r="N39" s="49"/>
    </row>
    <row r="40" spans="1:14" s="3" customFormat="1">
      <c r="A40" s="114" t="str">
        <f>'Standard 1'!A43</f>
        <v>Mathematics</v>
      </c>
      <c r="B40" s="115"/>
      <c r="C40" s="115"/>
      <c r="D40" s="116"/>
      <c r="E40" s="84" t="s">
        <v>152</v>
      </c>
      <c r="F40" s="84" t="s">
        <v>152</v>
      </c>
      <c r="G40" s="84" t="s">
        <v>152</v>
      </c>
      <c r="H40" s="84" t="s">
        <v>152</v>
      </c>
      <c r="I40" s="84" t="s">
        <v>152</v>
      </c>
      <c r="J40" s="49"/>
      <c r="K40" s="49"/>
      <c r="L40" s="49"/>
      <c r="M40" s="49"/>
      <c r="N40" s="49"/>
    </row>
    <row r="41" spans="1:14" s="3" customFormat="1">
      <c r="A41" s="114" t="str">
        <f>'Standard 1'!A44</f>
        <v>Science - Biology</v>
      </c>
      <c r="B41" s="115"/>
      <c r="C41" s="115"/>
      <c r="D41" s="116"/>
      <c r="E41" s="84" t="s">
        <v>154</v>
      </c>
      <c r="F41" s="84" t="s">
        <v>154</v>
      </c>
      <c r="G41" s="84" t="s">
        <v>154</v>
      </c>
      <c r="H41" s="84" t="s">
        <v>154</v>
      </c>
      <c r="I41" s="84" t="s">
        <v>154</v>
      </c>
      <c r="J41" s="49"/>
      <c r="K41" s="49"/>
      <c r="L41" s="49"/>
      <c r="M41" s="49"/>
      <c r="N41" s="49"/>
    </row>
    <row r="42" spans="1:14" s="3" customFormat="1">
      <c r="A42" s="114" t="str">
        <f>'Standard 1'!A45</f>
        <v>Science - Chemistry</v>
      </c>
      <c r="B42" s="115"/>
      <c r="C42" s="115"/>
      <c r="D42" s="116"/>
      <c r="E42" s="84" t="s">
        <v>154</v>
      </c>
      <c r="F42" s="84" t="s">
        <v>154</v>
      </c>
      <c r="G42" s="84" t="s">
        <v>154</v>
      </c>
      <c r="H42" s="84" t="s">
        <v>154</v>
      </c>
      <c r="I42" s="84" t="s">
        <v>154</v>
      </c>
      <c r="J42" s="49"/>
      <c r="K42" s="49"/>
      <c r="L42" s="49"/>
      <c r="M42" s="49"/>
      <c r="N42" s="49"/>
    </row>
    <row r="43" spans="1:14" s="3" customFormat="1">
      <c r="A43" s="114" t="str">
        <f>'Standard 1'!A46</f>
        <v>Special Education - General Curriculum K-12</v>
      </c>
      <c r="B43" s="115"/>
      <c r="C43" s="115"/>
      <c r="D43" s="116"/>
      <c r="E43" s="84" t="s">
        <v>152</v>
      </c>
      <c r="F43" s="84" t="s">
        <v>152</v>
      </c>
      <c r="G43" s="84" t="s">
        <v>152</v>
      </c>
      <c r="H43" s="84" t="s">
        <v>152</v>
      </c>
      <c r="I43" s="84" t="s">
        <v>152</v>
      </c>
      <c r="J43" s="49"/>
      <c r="K43" s="49"/>
      <c r="L43" s="49"/>
      <c r="M43" s="49"/>
      <c r="N43" s="49"/>
    </row>
    <row r="44" spans="1:14" s="3" customFormat="1">
      <c r="A44" s="114" t="str">
        <f>'Standard 1'!A47</f>
        <v>Journalism (Add-on)</v>
      </c>
      <c r="B44" s="115"/>
      <c r="C44" s="115"/>
      <c r="D44" s="116"/>
      <c r="E44" s="85" t="s">
        <v>159</v>
      </c>
      <c r="F44" s="84" t="s">
        <v>154</v>
      </c>
      <c r="G44" s="84" t="s">
        <v>154</v>
      </c>
      <c r="H44" s="84" t="s">
        <v>154</v>
      </c>
      <c r="I44" s="84" t="s">
        <v>154</v>
      </c>
      <c r="J44" s="49"/>
      <c r="K44" s="49"/>
      <c r="L44" s="49"/>
      <c r="M44" s="49"/>
      <c r="N44" s="49"/>
    </row>
    <row r="45" spans="1:14" s="49" customFormat="1">
      <c r="B45" s="7"/>
      <c r="C45" s="7"/>
    </row>
    <row r="46" spans="1:14" s="49" customFormat="1">
      <c r="B46" s="7"/>
      <c r="C46" s="7"/>
    </row>
    <row r="47" spans="1:14" s="49" customFormat="1">
      <c r="B47" s="7"/>
      <c r="C47" s="7"/>
    </row>
    <row r="48" spans="1:14" s="49" customFormat="1">
      <c r="B48" s="7"/>
      <c r="C48" s="7"/>
    </row>
    <row r="49" spans="2:14" s="49" customFormat="1">
      <c r="B49" s="7"/>
      <c r="C49" s="7"/>
    </row>
    <row r="50" spans="2:14" s="49" customFormat="1">
      <c r="B50" s="7"/>
      <c r="C50" s="7"/>
    </row>
    <row r="51" spans="2:14" s="49" customFormat="1">
      <c r="B51" s="7"/>
      <c r="C51" s="7"/>
    </row>
    <row r="52" spans="2:14" s="49" customFormat="1">
      <c r="B52" s="7"/>
      <c r="C52" s="7"/>
    </row>
    <row r="53" spans="2:14" s="49" customFormat="1">
      <c r="B53" s="7"/>
      <c r="C53" s="7"/>
    </row>
    <row r="54" spans="2:14" s="49" customFormat="1">
      <c r="B54" s="7"/>
      <c r="C54" s="7"/>
    </row>
    <row r="55" spans="2:14" s="49" customFormat="1">
      <c r="B55" s="7"/>
      <c r="C55" s="7"/>
    </row>
    <row r="56" spans="2:14" s="49" customFormat="1">
      <c r="B56" s="7"/>
      <c r="C56" s="7"/>
    </row>
    <row r="57" spans="2:14" s="49" customFormat="1">
      <c r="B57" s="7"/>
      <c r="C57" s="7"/>
    </row>
    <row r="58" spans="2:14" s="49" customFormat="1">
      <c r="B58" s="7"/>
      <c r="C58" s="7"/>
    </row>
    <row r="59" spans="2:14" s="49" customFormat="1">
      <c r="B59" s="7"/>
      <c r="C59" s="7"/>
    </row>
    <row r="60" spans="2:14" s="49" customFormat="1">
      <c r="B60" s="7"/>
      <c r="C60" s="7"/>
    </row>
    <row r="61" spans="2:14" s="3" customFormat="1">
      <c r="B61" s="4"/>
      <c r="C61" s="4"/>
      <c r="J61" s="49"/>
      <c r="K61" s="49"/>
      <c r="L61" s="49"/>
      <c r="M61" s="49"/>
      <c r="N61" s="49"/>
    </row>
    <row r="62" spans="2:14" s="3" customFormat="1">
      <c r="B62" s="4"/>
      <c r="C62" s="4"/>
      <c r="J62" s="49"/>
      <c r="K62" s="49"/>
      <c r="L62" s="49"/>
      <c r="M62" s="49"/>
      <c r="N62" s="49"/>
    </row>
    <row r="63" spans="2:14" s="3" customFormat="1">
      <c r="B63" s="4"/>
      <c r="C63" s="4"/>
      <c r="J63" s="49"/>
      <c r="K63" s="49"/>
      <c r="L63" s="49"/>
      <c r="M63" s="49"/>
      <c r="N63" s="49"/>
    </row>
    <row r="64" spans="2:14" s="3" customFormat="1">
      <c r="B64" s="4"/>
      <c r="C64" s="4"/>
      <c r="J64" s="49"/>
      <c r="K64" s="49"/>
      <c r="L64" s="49"/>
      <c r="M64" s="49"/>
      <c r="N64" s="49"/>
    </row>
    <row r="65" spans="2:14" s="3" customFormat="1">
      <c r="B65" s="4"/>
      <c r="C65" s="4"/>
      <c r="J65" s="49"/>
      <c r="K65" s="49"/>
      <c r="L65" s="49"/>
      <c r="M65" s="49"/>
      <c r="N65" s="49"/>
    </row>
    <row r="66" spans="2:14" s="3" customFormat="1">
      <c r="B66" s="4"/>
      <c r="C66" s="4"/>
      <c r="J66" s="49"/>
      <c r="K66" s="49"/>
      <c r="L66" s="49"/>
      <c r="M66" s="49"/>
      <c r="N66" s="49"/>
    </row>
    <row r="67" spans="2:14" s="3" customFormat="1">
      <c r="B67" s="4"/>
      <c r="C67" s="4"/>
      <c r="J67" s="49"/>
      <c r="K67" s="49"/>
      <c r="L67" s="49"/>
      <c r="M67" s="49"/>
      <c r="N67" s="49"/>
    </row>
    <row r="68" spans="2:14" s="3" customFormat="1">
      <c r="B68" s="4"/>
      <c r="C68" s="4"/>
      <c r="J68" s="49"/>
      <c r="K68" s="49"/>
      <c r="L68" s="49"/>
      <c r="M68" s="49"/>
      <c r="N68" s="49"/>
    </row>
    <row r="69" spans="2:14" s="3" customFormat="1">
      <c r="B69" s="4"/>
      <c r="C69" s="4"/>
      <c r="J69" s="49"/>
      <c r="K69" s="49"/>
      <c r="L69" s="49"/>
      <c r="M69" s="49"/>
      <c r="N69" s="49"/>
    </row>
    <row r="70" spans="2:14" s="3" customFormat="1">
      <c r="B70" s="4"/>
      <c r="C70" s="4"/>
      <c r="J70" s="49"/>
      <c r="K70" s="49"/>
      <c r="L70" s="49"/>
      <c r="M70" s="49"/>
      <c r="N70" s="49"/>
    </row>
    <row r="71" spans="2:14" s="3" customFormat="1">
      <c r="B71" s="4"/>
      <c r="C71" s="4"/>
      <c r="J71" s="49"/>
      <c r="K71" s="49"/>
      <c r="L71" s="49"/>
      <c r="M71" s="49"/>
      <c r="N71" s="49"/>
    </row>
    <row r="72" spans="2:14" s="3" customFormat="1">
      <c r="B72" s="4"/>
      <c r="C72" s="4"/>
      <c r="J72" s="49"/>
      <c r="K72" s="49"/>
      <c r="L72" s="49"/>
      <c r="M72" s="49"/>
      <c r="N72" s="49"/>
    </row>
    <row r="73" spans="2:14" s="3" customFormat="1">
      <c r="B73" s="4"/>
      <c r="C73" s="4"/>
      <c r="J73" s="49"/>
      <c r="K73" s="49"/>
      <c r="L73" s="49"/>
      <c r="M73" s="49"/>
      <c r="N73" s="49"/>
    </row>
    <row r="74" spans="2:14" s="3" customFormat="1">
      <c r="B74" s="4"/>
      <c r="C74" s="4"/>
      <c r="J74" s="49"/>
      <c r="K74" s="49"/>
      <c r="L74" s="49"/>
      <c r="M74" s="49"/>
      <c r="N74" s="49"/>
    </row>
    <row r="75" spans="2:14" s="3" customFormat="1">
      <c r="B75" s="4"/>
      <c r="C75" s="4"/>
      <c r="J75" s="49"/>
      <c r="K75" s="49"/>
      <c r="L75" s="49"/>
      <c r="M75" s="49"/>
      <c r="N75" s="49"/>
    </row>
  </sheetData>
  <sheetProtection password="F4B3" sheet="1"/>
  <mergeCells count="42">
    <mergeCell ref="C9:I9"/>
    <mergeCell ref="C10:I10"/>
    <mergeCell ref="B15:I15"/>
    <mergeCell ref="A21:I21"/>
    <mergeCell ref="B20:I20"/>
    <mergeCell ref="C18:I18"/>
    <mergeCell ref="B19:I19"/>
    <mergeCell ref="C12:I12"/>
    <mergeCell ref="C13:I13"/>
    <mergeCell ref="C16:I16"/>
    <mergeCell ref="A37:D37"/>
    <mergeCell ref="B11:I11"/>
    <mergeCell ref="B14:I14"/>
    <mergeCell ref="A27:D27"/>
    <mergeCell ref="A28:D28"/>
    <mergeCell ref="A25:I25"/>
    <mergeCell ref="A22:I22"/>
    <mergeCell ref="A24:I24"/>
    <mergeCell ref="C17:I17"/>
    <mergeCell ref="A23:I23"/>
    <mergeCell ref="A31:D31"/>
    <mergeCell ref="A34:D34"/>
    <mergeCell ref="A32:D32"/>
    <mergeCell ref="A33:D33"/>
    <mergeCell ref="A35:D35"/>
    <mergeCell ref="A36:D36"/>
    <mergeCell ref="A1:I1"/>
    <mergeCell ref="A2:I2"/>
    <mergeCell ref="B7:I7"/>
    <mergeCell ref="B8:I8"/>
    <mergeCell ref="B3:E3"/>
    <mergeCell ref="B6:E6"/>
    <mergeCell ref="A26:D26"/>
    <mergeCell ref="A44:D44"/>
    <mergeCell ref="A42:D42"/>
    <mergeCell ref="A43:D43"/>
    <mergeCell ref="A39:D39"/>
    <mergeCell ref="A40:D40"/>
    <mergeCell ref="A41:D41"/>
    <mergeCell ref="A38:D38"/>
    <mergeCell ref="A29:D29"/>
    <mergeCell ref="A30:D30"/>
  </mergeCells>
  <phoneticPr fontId="2" type="noConversion"/>
  <dataValidations count="1">
    <dataValidation type="list" showInputMessage="1" showErrorMessage="1" promptTitle="Select entry" prompt="Select an entry from the dropdown box." sqref="E27:E43 F27:I44">
      <formula1>$K$27:$K$30</formula1>
    </dataValidation>
  </dataValidations>
  <printOptions horizontalCentered="1"/>
  <pageMargins left="0.4" right="0.4" top="0.5" bottom="0.5" header="0.35" footer="0.3"/>
  <pageSetup scale="80" orientation="portrait" horizontalDpi="1200" verticalDpi="1200"/>
  <headerFooter>
    <oddFooter>&amp;LCertification of Standards 2 through 6&amp;RPage &amp;P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75" zoomScaleNormal="75" zoomScalePageLayoutView="75" workbookViewId="0">
      <selection sqref="A1:H1"/>
    </sheetView>
  </sheetViews>
  <sheetFormatPr baseColWidth="10" defaultColWidth="8.83203125" defaultRowHeight="12" x14ac:dyDescent="0"/>
  <cols>
    <col min="1" max="1" width="6.83203125" customWidth="1"/>
    <col min="2" max="2" width="7.83203125" style="2" customWidth="1"/>
    <col min="3" max="3" width="25" customWidth="1"/>
    <col min="4" max="8" width="16.6640625" customWidth="1"/>
  </cols>
  <sheetData>
    <row r="1" spans="1:8" ht="18">
      <c r="A1" s="98" t="s">
        <v>42</v>
      </c>
      <c r="B1" s="178"/>
      <c r="C1" s="178"/>
      <c r="D1" s="178"/>
      <c r="E1" s="178"/>
      <c r="F1" s="178"/>
      <c r="G1" s="178"/>
      <c r="H1" s="178"/>
    </row>
    <row r="2" spans="1:8" ht="18">
      <c r="A2" s="98" t="s">
        <v>212</v>
      </c>
      <c r="B2" s="178"/>
      <c r="C2" s="178"/>
      <c r="D2" s="178"/>
      <c r="E2" s="178"/>
      <c r="F2" s="178"/>
      <c r="G2" s="178"/>
      <c r="H2" s="178"/>
    </row>
    <row r="3" spans="1:8" ht="18">
      <c r="A3" s="17"/>
      <c r="B3" s="1"/>
      <c r="C3" s="1"/>
      <c r="D3" s="1"/>
      <c r="E3" s="1"/>
      <c r="F3" s="1"/>
      <c r="G3" s="1"/>
      <c r="H3" s="1"/>
    </row>
    <row r="4" spans="1:8">
      <c r="B4" s="108"/>
      <c r="C4" s="109"/>
      <c r="D4" s="109"/>
    </row>
    <row r="5" spans="1:8" ht="15">
      <c r="B5" s="7"/>
      <c r="C5" s="5" t="s">
        <v>38</v>
      </c>
      <c r="D5" s="9" t="s">
        <v>203</v>
      </c>
      <c r="E5" s="13"/>
      <c r="F5" s="13"/>
      <c r="G5" s="13"/>
    </row>
    <row r="6" spans="1:8" ht="15">
      <c r="B6" s="7"/>
      <c r="C6" s="5" t="s">
        <v>3</v>
      </c>
      <c r="D6" s="9" t="s">
        <v>160</v>
      </c>
      <c r="E6" s="13"/>
      <c r="F6" s="13"/>
      <c r="G6" s="13"/>
    </row>
    <row r="7" spans="1:8">
      <c r="B7" s="108"/>
      <c r="C7" s="109"/>
      <c r="D7" s="109"/>
    </row>
    <row r="8" spans="1:8">
      <c r="A8" s="178"/>
      <c r="B8" s="178"/>
      <c r="C8" s="178"/>
      <c r="D8" s="178"/>
      <c r="E8" s="178"/>
      <c r="F8" s="178"/>
      <c r="G8" s="178"/>
      <c r="H8" s="178"/>
    </row>
    <row r="9" spans="1:8">
      <c r="A9" s="1"/>
      <c r="B9" s="1"/>
      <c r="C9" s="1"/>
      <c r="D9" s="1"/>
      <c r="E9" s="1"/>
      <c r="F9" s="1"/>
      <c r="G9" s="1"/>
      <c r="H9" s="1"/>
    </row>
    <row r="10" spans="1:8" ht="15.75" customHeight="1">
      <c r="A10" s="181" t="s">
        <v>155</v>
      </c>
      <c r="B10" s="181"/>
      <c r="C10" s="181"/>
      <c r="D10" s="181"/>
      <c r="E10" s="181"/>
      <c r="F10" s="181"/>
      <c r="G10" s="181"/>
      <c r="H10" s="181"/>
    </row>
    <row r="11" spans="1:8" ht="32.25" customHeight="1">
      <c r="A11" s="180" t="s">
        <v>172</v>
      </c>
      <c r="B11" s="180"/>
      <c r="C11" s="180"/>
      <c r="D11" s="180"/>
      <c r="E11" s="180"/>
      <c r="F11" s="180"/>
      <c r="G11" s="180"/>
      <c r="H11" s="180"/>
    </row>
    <row r="12" spans="1:8" ht="46.5" customHeight="1">
      <c r="A12" s="179" t="s">
        <v>173</v>
      </c>
      <c r="B12" s="180"/>
      <c r="C12" s="180"/>
      <c r="D12" s="180"/>
      <c r="E12" s="180"/>
      <c r="F12" s="180"/>
      <c r="G12" s="180"/>
      <c r="H12" s="180"/>
    </row>
    <row r="13" spans="1:8" s="23" customFormat="1" ht="15">
      <c r="A13" s="176"/>
      <c r="B13" s="176"/>
      <c r="C13" s="176"/>
      <c r="D13" s="176"/>
      <c r="E13" s="176"/>
      <c r="F13" s="176"/>
      <c r="G13" s="176"/>
      <c r="H13" s="176"/>
    </row>
    <row r="14" spans="1:8" s="23" customFormat="1" ht="15">
      <c r="A14" s="22"/>
      <c r="B14" s="22"/>
      <c r="C14" s="22"/>
      <c r="D14" s="22"/>
      <c r="E14" s="22"/>
      <c r="F14" s="22"/>
      <c r="G14" s="22"/>
      <c r="H14" s="22"/>
    </row>
    <row r="15" spans="1:8" s="23" customFormat="1" ht="15">
      <c r="A15" s="176"/>
      <c r="B15" s="176"/>
      <c r="C15" s="176"/>
      <c r="D15" s="176"/>
      <c r="E15" s="176"/>
      <c r="F15" s="176"/>
      <c r="G15" s="176"/>
      <c r="H15" s="176"/>
    </row>
    <row r="16" spans="1:8" ht="13" thickBot="1">
      <c r="A16" s="54"/>
      <c r="B16" s="55"/>
      <c r="C16" s="54"/>
      <c r="D16" s="54"/>
      <c r="E16" s="54"/>
      <c r="F16" s="3"/>
    </row>
    <row r="17" spans="1:8" ht="13">
      <c r="A17" s="177" t="s">
        <v>175</v>
      </c>
      <c r="B17" s="177"/>
      <c r="C17" s="177"/>
      <c r="D17" s="177"/>
      <c r="E17" s="177"/>
    </row>
    <row r="18" spans="1:8" ht="13">
      <c r="A18" s="65"/>
      <c r="B18" s="65"/>
      <c r="C18" s="65"/>
      <c r="D18" s="65"/>
      <c r="E18" s="65"/>
      <c r="G18" s="65"/>
      <c r="H18" s="65"/>
    </row>
    <row r="19" spans="1:8" ht="13">
      <c r="A19" s="65"/>
      <c r="B19" s="65"/>
      <c r="C19" s="65"/>
      <c r="D19" s="65"/>
      <c r="E19" s="65"/>
      <c r="G19" s="65"/>
      <c r="H19" s="65"/>
    </row>
    <row r="20" spans="1:8" ht="13">
      <c r="A20" s="65"/>
      <c r="B20" s="65"/>
      <c r="C20" s="65"/>
      <c r="D20" s="65"/>
      <c r="E20" s="65"/>
      <c r="G20" s="65"/>
      <c r="H20" s="65"/>
    </row>
    <row r="21" spans="1:8" ht="13" thickBot="1">
      <c r="A21" s="54"/>
      <c r="B21" s="55"/>
      <c r="C21" s="54"/>
      <c r="D21" s="54"/>
      <c r="E21" s="54"/>
      <c r="G21" s="54"/>
      <c r="H21" s="54"/>
    </row>
    <row r="22" spans="1:8" ht="13">
      <c r="A22" s="177" t="s">
        <v>174</v>
      </c>
      <c r="B22" s="177"/>
      <c r="C22" s="177"/>
      <c r="D22" s="177"/>
      <c r="E22" s="177"/>
      <c r="G22" s="177" t="s">
        <v>41</v>
      </c>
      <c r="H22" s="177"/>
    </row>
    <row r="23" spans="1:8" ht="13">
      <c r="A23" s="65"/>
      <c r="B23" s="65"/>
      <c r="C23" s="65"/>
      <c r="D23" s="65"/>
      <c r="E23" s="65"/>
      <c r="G23" s="65"/>
      <c r="H23" s="65"/>
    </row>
    <row r="25" spans="1:8" ht="15">
      <c r="A25" s="23" t="s">
        <v>128</v>
      </c>
      <c r="B25" s="43"/>
      <c r="C25" s="23" t="s">
        <v>225</v>
      </c>
    </row>
    <row r="26" spans="1:8" ht="15">
      <c r="A26" s="23"/>
      <c r="B26" s="43"/>
      <c r="C26" s="23" t="s">
        <v>226</v>
      </c>
    </row>
    <row r="29" spans="1:8" ht="15">
      <c r="A29" s="175" t="s">
        <v>129</v>
      </c>
      <c r="B29" s="175"/>
      <c r="C29" s="175"/>
      <c r="D29" s="175"/>
      <c r="E29" s="175"/>
      <c r="F29" s="175"/>
    </row>
    <row r="30" spans="1:8" ht="15">
      <c r="A30" s="23"/>
      <c r="B30" s="44" t="s">
        <v>210</v>
      </c>
      <c r="C30" s="23"/>
      <c r="D30" s="23"/>
      <c r="E30" s="23"/>
      <c r="F30" s="23"/>
    </row>
    <row r="31" spans="1:8" ht="15">
      <c r="A31" s="23"/>
      <c r="B31" s="71" t="s">
        <v>204</v>
      </c>
      <c r="C31" s="23"/>
      <c r="D31" s="23"/>
      <c r="E31" s="23"/>
      <c r="F31" s="23"/>
    </row>
  </sheetData>
  <sheetProtection password="F4B3" sheet="1"/>
  <mergeCells count="14">
    <mergeCell ref="A1:H1"/>
    <mergeCell ref="A2:H2"/>
    <mergeCell ref="B4:D4"/>
    <mergeCell ref="A12:H12"/>
    <mergeCell ref="A8:H8"/>
    <mergeCell ref="A10:H10"/>
    <mergeCell ref="A11:H11"/>
    <mergeCell ref="B7:D7"/>
    <mergeCell ref="A29:F29"/>
    <mergeCell ref="A13:H13"/>
    <mergeCell ref="A15:H15"/>
    <mergeCell ref="A17:E17"/>
    <mergeCell ref="A22:E22"/>
    <mergeCell ref="G22:H22"/>
  </mergeCells>
  <phoneticPr fontId="2" type="noConversion"/>
  <printOptions horizontalCentered="1"/>
  <pageMargins left="0.4" right="0.4" top="0.85" bottom="0.5" header="0.35" footer="0.3"/>
  <pageSetup scale="90" orientation="landscape" horizontalDpi="1200" verticalDpi="120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8"/>
  <sheetViews>
    <sheetView zoomScale="75" zoomScaleNormal="75" zoomScalePageLayoutView="75" workbookViewId="0">
      <selection activeCell="A26" sqref="A26"/>
    </sheetView>
  </sheetViews>
  <sheetFormatPr baseColWidth="10" defaultColWidth="8.83203125" defaultRowHeight="12" x14ac:dyDescent="0"/>
  <cols>
    <col min="1" max="1" width="39.83203125" customWidth="1"/>
    <col min="2" max="2" width="8.83203125" style="2" customWidth="1"/>
    <col min="3" max="3" width="11.6640625" style="2" bestFit="1" customWidth="1"/>
    <col min="4" max="4" width="10.33203125" style="2" bestFit="1" customWidth="1"/>
    <col min="5" max="5" width="8.83203125" style="2" customWidth="1"/>
    <col min="6" max="6" width="10.5" style="2" customWidth="1"/>
    <col min="7" max="7" width="8.83203125" style="2" customWidth="1"/>
    <col min="8" max="8" width="14.1640625" style="2" customWidth="1"/>
    <col min="9" max="9" width="10.6640625" style="2" customWidth="1"/>
    <col min="10" max="11" width="8.83203125" style="2" customWidth="1"/>
    <col min="12" max="12" width="10.6640625" style="2" customWidth="1"/>
    <col min="13" max="13" width="8.83203125" style="2" customWidth="1"/>
  </cols>
  <sheetData>
    <row r="1" spans="1:13" ht="15">
      <c r="A1" s="29" t="s">
        <v>115</v>
      </c>
    </row>
    <row r="2" spans="1:13" ht="21.75" customHeight="1">
      <c r="A2" s="28" t="s">
        <v>130</v>
      </c>
    </row>
    <row r="3" spans="1:13">
      <c r="A3" t="s">
        <v>131</v>
      </c>
    </row>
    <row r="4" spans="1:13" ht="21.75" customHeight="1">
      <c r="A4" s="24" t="s">
        <v>116</v>
      </c>
    </row>
    <row r="5" spans="1:13">
      <c r="A5" t="s">
        <v>114</v>
      </c>
    </row>
    <row r="6" spans="1:13" ht="25.5" customHeight="1">
      <c r="A6" s="182" t="s">
        <v>170</v>
      </c>
      <c r="B6" s="178"/>
      <c r="C6" s="178"/>
      <c r="D6" s="178"/>
      <c r="E6" s="178"/>
      <c r="F6" s="178"/>
      <c r="G6" s="178"/>
      <c r="H6" s="178"/>
      <c r="I6" s="178"/>
      <c r="J6" s="178"/>
      <c r="K6" s="178"/>
      <c r="L6" s="178"/>
      <c r="M6" s="178"/>
    </row>
    <row r="7" spans="1:13" ht="39.75" customHeight="1">
      <c r="A7" s="182" t="s">
        <v>233</v>
      </c>
      <c r="B7" s="178"/>
      <c r="C7" s="178"/>
      <c r="D7" s="178"/>
      <c r="E7" s="178"/>
      <c r="F7" s="178"/>
      <c r="G7" s="178"/>
      <c r="H7" s="178"/>
      <c r="I7" s="178"/>
      <c r="J7" s="178"/>
      <c r="K7" s="178"/>
      <c r="L7" s="178"/>
      <c r="M7" s="178"/>
    </row>
    <row r="8" spans="1:13" ht="13" thickBot="1"/>
    <row r="9" spans="1:13" ht="24">
      <c r="A9" s="60" t="s">
        <v>132</v>
      </c>
      <c r="B9" s="30" t="s">
        <v>39</v>
      </c>
      <c r="C9" s="31" t="s">
        <v>87</v>
      </c>
      <c r="D9" s="32" t="s">
        <v>88</v>
      </c>
      <c r="E9" s="61" t="s">
        <v>85</v>
      </c>
      <c r="F9" s="31" t="s">
        <v>87</v>
      </c>
      <c r="G9" s="32" t="s">
        <v>88</v>
      </c>
      <c r="H9" s="30" t="s">
        <v>202</v>
      </c>
      <c r="I9" s="31" t="s">
        <v>87</v>
      </c>
      <c r="J9" s="32" t="s">
        <v>88</v>
      </c>
      <c r="K9" s="30" t="s">
        <v>40</v>
      </c>
      <c r="L9" s="31" t="s">
        <v>87</v>
      </c>
      <c r="M9" s="32" t="s">
        <v>88</v>
      </c>
    </row>
    <row r="10" spans="1:13" ht="24">
      <c r="A10" s="38" t="s">
        <v>45</v>
      </c>
      <c r="B10" s="33" t="s">
        <v>86</v>
      </c>
      <c r="C10" s="25" t="s">
        <v>112</v>
      </c>
      <c r="D10" s="34" t="s">
        <v>112</v>
      </c>
      <c r="E10" s="62" t="s">
        <v>86</v>
      </c>
      <c r="F10" s="26" t="s">
        <v>201</v>
      </c>
      <c r="G10" s="34">
        <v>143</v>
      </c>
      <c r="H10" s="68" t="s">
        <v>184</v>
      </c>
      <c r="I10" s="27" t="s">
        <v>183</v>
      </c>
      <c r="J10" s="34" t="s">
        <v>113</v>
      </c>
      <c r="K10" s="33"/>
      <c r="L10" s="25"/>
      <c r="M10" s="34"/>
    </row>
    <row r="11" spans="1:13">
      <c r="A11" s="38" t="s">
        <v>182</v>
      </c>
      <c r="B11" s="33"/>
      <c r="C11" s="25"/>
      <c r="D11" s="34"/>
      <c r="E11" s="62"/>
      <c r="F11" s="26"/>
      <c r="G11" s="34"/>
      <c r="H11" s="68" t="s">
        <v>4</v>
      </c>
      <c r="I11" s="70" t="s">
        <v>181</v>
      </c>
      <c r="J11" s="34">
        <v>235</v>
      </c>
      <c r="K11" s="33"/>
      <c r="L11" s="25"/>
      <c r="M11" s="34"/>
    </row>
    <row r="12" spans="1:13">
      <c r="A12" s="69" t="s">
        <v>180</v>
      </c>
      <c r="B12" s="33"/>
      <c r="C12" s="25"/>
      <c r="D12" s="34"/>
      <c r="E12" s="62"/>
      <c r="F12" s="26"/>
      <c r="G12" s="34"/>
      <c r="H12" s="68"/>
      <c r="I12" s="67" t="s">
        <v>179</v>
      </c>
      <c r="J12" s="66" t="s">
        <v>178</v>
      </c>
      <c r="K12" s="33"/>
      <c r="L12" s="25"/>
      <c r="M12" s="34"/>
    </row>
    <row r="13" spans="1:13" ht="24">
      <c r="A13" s="38" t="s">
        <v>46</v>
      </c>
      <c r="B13" s="33" t="s">
        <v>86</v>
      </c>
      <c r="C13" s="25" t="s">
        <v>112</v>
      </c>
      <c r="D13" s="34" t="s">
        <v>112</v>
      </c>
      <c r="E13" s="62" t="s">
        <v>86</v>
      </c>
      <c r="F13" s="26" t="s">
        <v>201</v>
      </c>
      <c r="G13" s="34">
        <v>143</v>
      </c>
      <c r="H13" s="68" t="s">
        <v>184</v>
      </c>
      <c r="I13" s="27" t="s">
        <v>183</v>
      </c>
      <c r="J13" s="34" t="s">
        <v>113</v>
      </c>
      <c r="K13" s="33"/>
      <c r="L13" s="25"/>
      <c r="M13" s="34"/>
    </row>
    <row r="14" spans="1:13">
      <c r="A14" s="38" t="s">
        <v>182</v>
      </c>
      <c r="B14" s="33"/>
      <c r="C14" s="25"/>
      <c r="D14" s="34"/>
      <c r="E14" s="62"/>
      <c r="F14" s="26"/>
      <c r="G14" s="34"/>
      <c r="H14" s="68"/>
      <c r="I14" s="70" t="s">
        <v>181</v>
      </c>
      <c r="J14" s="34">
        <v>235</v>
      </c>
      <c r="K14" s="33"/>
      <c r="L14" s="25"/>
      <c r="M14" s="34"/>
    </row>
    <row r="15" spans="1:13">
      <c r="A15" s="69" t="s">
        <v>180</v>
      </c>
      <c r="B15" s="33"/>
      <c r="C15" s="25"/>
      <c r="D15" s="34"/>
      <c r="E15" s="62"/>
      <c r="F15" s="26"/>
      <c r="G15" s="34"/>
      <c r="H15" s="68"/>
      <c r="I15" s="67" t="s">
        <v>179</v>
      </c>
      <c r="J15" s="66" t="s">
        <v>178</v>
      </c>
      <c r="K15" s="33"/>
      <c r="L15" s="25"/>
      <c r="M15" s="34"/>
    </row>
    <row r="16" spans="1:13" ht="24.75" customHeight="1">
      <c r="A16" s="38" t="s">
        <v>47</v>
      </c>
      <c r="B16" s="33" t="s">
        <v>86</v>
      </c>
      <c r="C16" s="25" t="s">
        <v>112</v>
      </c>
      <c r="D16" s="34" t="s">
        <v>112</v>
      </c>
      <c r="E16" s="62" t="s">
        <v>86</v>
      </c>
      <c r="F16" s="27" t="s">
        <v>183</v>
      </c>
      <c r="G16" s="34" t="s">
        <v>113</v>
      </c>
      <c r="H16" s="33"/>
      <c r="I16" s="25"/>
      <c r="J16" s="34"/>
      <c r="K16" s="33"/>
      <c r="L16" s="25"/>
      <c r="M16" s="34"/>
    </row>
    <row r="17" spans="1:13">
      <c r="A17" s="39" t="s">
        <v>200</v>
      </c>
      <c r="B17" s="33" t="s">
        <v>86</v>
      </c>
      <c r="C17" s="25"/>
      <c r="D17" s="34"/>
      <c r="E17" s="62"/>
      <c r="F17" s="26" t="s">
        <v>108</v>
      </c>
      <c r="G17" s="34">
        <v>164</v>
      </c>
      <c r="H17" s="33"/>
      <c r="I17" s="25"/>
      <c r="J17" s="34"/>
      <c r="K17" s="33"/>
      <c r="L17" s="25"/>
      <c r="M17" s="34"/>
    </row>
    <row r="18" spans="1:13">
      <c r="A18" s="39" t="s">
        <v>199</v>
      </c>
      <c r="B18" s="33" t="s">
        <v>86</v>
      </c>
      <c r="C18" s="25"/>
      <c r="D18" s="34"/>
      <c r="E18" s="62"/>
      <c r="F18" s="26" t="s">
        <v>109</v>
      </c>
      <c r="G18" s="34">
        <v>163</v>
      </c>
      <c r="H18" s="33"/>
      <c r="I18" s="25"/>
      <c r="J18" s="34"/>
      <c r="K18" s="33"/>
      <c r="L18" s="25"/>
      <c r="M18" s="34"/>
    </row>
    <row r="19" spans="1:13">
      <c r="A19" s="39" t="s">
        <v>198</v>
      </c>
      <c r="B19" s="33" t="s">
        <v>86</v>
      </c>
      <c r="C19" s="25"/>
      <c r="D19" s="34"/>
      <c r="E19" s="62"/>
      <c r="F19" s="26" t="s">
        <v>110</v>
      </c>
      <c r="G19" s="34">
        <v>162</v>
      </c>
      <c r="H19" s="33"/>
      <c r="I19" s="25"/>
      <c r="J19" s="34"/>
      <c r="K19" s="33"/>
      <c r="L19" s="25"/>
      <c r="M19" s="34"/>
    </row>
    <row r="20" spans="1:13">
      <c r="A20" s="39" t="s">
        <v>197</v>
      </c>
      <c r="B20" s="33" t="s">
        <v>86</v>
      </c>
      <c r="C20" s="25"/>
      <c r="D20" s="34"/>
      <c r="E20" s="62"/>
      <c r="F20" s="26" t="s">
        <v>111</v>
      </c>
      <c r="G20" s="34">
        <v>160</v>
      </c>
      <c r="H20" s="33"/>
      <c r="I20" s="25"/>
      <c r="J20" s="34"/>
      <c r="K20" s="33"/>
      <c r="L20" s="25"/>
      <c r="M20" s="34"/>
    </row>
    <row r="21" spans="1:13">
      <c r="A21" s="38" t="s">
        <v>48</v>
      </c>
      <c r="B21" s="33" t="s">
        <v>86</v>
      </c>
      <c r="C21" s="25" t="s">
        <v>112</v>
      </c>
      <c r="D21" s="34" t="s">
        <v>112</v>
      </c>
      <c r="E21" s="62" t="s">
        <v>4</v>
      </c>
      <c r="F21" s="25"/>
      <c r="G21" s="34"/>
      <c r="H21" s="33"/>
      <c r="I21" s="25"/>
      <c r="J21" s="34"/>
      <c r="K21" s="33"/>
      <c r="L21" s="25"/>
      <c r="M21" s="34"/>
    </row>
    <row r="22" spans="1:13" ht="24">
      <c r="A22" s="38" t="s">
        <v>49</v>
      </c>
      <c r="B22" s="33" t="s">
        <v>118</v>
      </c>
      <c r="C22" s="25" t="s">
        <v>119</v>
      </c>
      <c r="D22" s="34" t="s">
        <v>119</v>
      </c>
      <c r="E22" s="62"/>
      <c r="F22" s="25"/>
      <c r="G22" s="34"/>
      <c r="H22" s="33"/>
      <c r="I22" s="25"/>
      <c r="J22" s="34"/>
      <c r="K22" s="62" t="s">
        <v>86</v>
      </c>
      <c r="L22" s="27" t="s">
        <v>183</v>
      </c>
      <c r="M22" s="34" t="s">
        <v>113</v>
      </c>
    </row>
    <row r="23" spans="1:13">
      <c r="A23" s="38" t="s">
        <v>182</v>
      </c>
      <c r="B23" s="33"/>
      <c r="C23" s="25"/>
      <c r="D23" s="34"/>
      <c r="E23" s="62"/>
      <c r="F23" s="25"/>
      <c r="G23" s="34"/>
      <c r="H23" s="33"/>
      <c r="I23" s="25"/>
      <c r="J23" s="34"/>
      <c r="K23" s="33" t="s">
        <v>4</v>
      </c>
      <c r="L23" s="26" t="s">
        <v>196</v>
      </c>
      <c r="M23" s="34">
        <v>165</v>
      </c>
    </row>
    <row r="24" spans="1:13">
      <c r="A24" s="69" t="s">
        <v>180</v>
      </c>
      <c r="B24" s="33"/>
      <c r="C24" s="25"/>
      <c r="D24" s="34"/>
      <c r="E24" s="62"/>
      <c r="F24" s="25"/>
      <c r="G24" s="34"/>
      <c r="H24" s="33"/>
      <c r="I24" s="25"/>
      <c r="J24" s="34"/>
      <c r="K24" s="33"/>
      <c r="L24" s="26" t="s">
        <v>195</v>
      </c>
      <c r="M24" s="34">
        <v>163</v>
      </c>
    </row>
    <row r="25" spans="1:13">
      <c r="A25" s="38" t="s">
        <v>50</v>
      </c>
      <c r="B25" s="33" t="s">
        <v>86</v>
      </c>
      <c r="C25" s="25" t="s">
        <v>119</v>
      </c>
      <c r="D25" s="34" t="s">
        <v>119</v>
      </c>
      <c r="E25" s="62"/>
      <c r="F25" s="25"/>
      <c r="G25" s="34"/>
      <c r="H25" s="33"/>
      <c r="I25" s="25"/>
      <c r="J25" s="34"/>
      <c r="K25" s="33"/>
      <c r="L25" s="25"/>
      <c r="M25" s="34"/>
    </row>
    <row r="26" spans="1:13" ht="24">
      <c r="A26" s="38" t="s">
        <v>51</v>
      </c>
      <c r="B26" s="33" t="s">
        <v>86</v>
      </c>
      <c r="C26" s="25" t="s">
        <v>119</v>
      </c>
      <c r="D26" s="34" t="s">
        <v>119</v>
      </c>
      <c r="E26" s="62"/>
      <c r="F26" s="25"/>
      <c r="G26" s="34"/>
      <c r="H26" s="68" t="s">
        <v>184</v>
      </c>
      <c r="I26" s="27" t="s">
        <v>183</v>
      </c>
      <c r="J26" s="34" t="s">
        <v>113</v>
      </c>
      <c r="K26" s="33"/>
      <c r="L26" s="25"/>
      <c r="M26" s="34"/>
    </row>
    <row r="27" spans="1:13">
      <c r="A27" s="38" t="s">
        <v>182</v>
      </c>
      <c r="B27" s="33"/>
      <c r="C27" s="25"/>
      <c r="D27" s="34"/>
      <c r="E27" s="62"/>
      <c r="F27" s="25"/>
      <c r="G27" s="34"/>
      <c r="H27" s="68"/>
      <c r="I27" s="67" t="s">
        <v>194</v>
      </c>
      <c r="J27" s="34">
        <v>245</v>
      </c>
      <c r="K27" s="33"/>
      <c r="L27" s="25"/>
      <c r="M27" s="34"/>
    </row>
    <row r="28" spans="1:13">
      <c r="A28" s="69" t="s">
        <v>180</v>
      </c>
      <c r="B28" s="33"/>
      <c r="C28" s="25"/>
      <c r="D28" s="34"/>
      <c r="E28" s="62"/>
      <c r="F28" s="25"/>
      <c r="G28" s="34"/>
      <c r="H28" s="68"/>
      <c r="I28" s="67" t="s">
        <v>193</v>
      </c>
      <c r="J28" s="66" t="s">
        <v>178</v>
      </c>
      <c r="K28" s="33"/>
      <c r="L28" s="25"/>
      <c r="M28" s="34"/>
    </row>
    <row r="29" spans="1:13">
      <c r="A29" s="38" t="s">
        <v>52</v>
      </c>
      <c r="B29" s="33" t="s">
        <v>118</v>
      </c>
      <c r="C29" s="25" t="s">
        <v>119</v>
      </c>
      <c r="D29" s="34" t="s">
        <v>119</v>
      </c>
      <c r="E29" s="62"/>
      <c r="F29" s="25"/>
      <c r="G29" s="34"/>
      <c r="H29" s="33"/>
      <c r="I29" s="25"/>
      <c r="J29" s="34"/>
      <c r="K29" s="33"/>
      <c r="L29" s="25"/>
      <c r="M29" s="34"/>
    </row>
    <row r="30" spans="1:13">
      <c r="A30" s="38" t="s">
        <v>53</v>
      </c>
      <c r="B30" s="33" t="s">
        <v>118</v>
      </c>
      <c r="C30" s="25" t="s">
        <v>119</v>
      </c>
      <c r="D30" s="34" t="s">
        <v>119</v>
      </c>
      <c r="E30" s="62"/>
      <c r="F30" s="25"/>
      <c r="G30" s="34"/>
      <c r="H30" s="33"/>
      <c r="I30" s="25"/>
      <c r="J30" s="34"/>
      <c r="K30" s="33"/>
      <c r="L30" s="25"/>
      <c r="M30" s="34"/>
    </row>
    <row r="31" spans="1:13">
      <c r="A31" s="38" t="s">
        <v>54</v>
      </c>
      <c r="B31" s="33" t="s">
        <v>118</v>
      </c>
      <c r="C31" s="25" t="s">
        <v>119</v>
      </c>
      <c r="D31" s="34" t="s">
        <v>119</v>
      </c>
      <c r="E31" s="62"/>
      <c r="F31" s="25"/>
      <c r="G31" s="34"/>
      <c r="H31" s="33"/>
      <c r="I31" s="25"/>
      <c r="J31" s="34"/>
      <c r="K31" s="33"/>
      <c r="L31" s="25"/>
      <c r="M31" s="34"/>
    </row>
    <row r="32" spans="1:13">
      <c r="A32" s="38" t="s">
        <v>55</v>
      </c>
      <c r="B32" s="33" t="s">
        <v>86</v>
      </c>
      <c r="C32" s="25" t="s">
        <v>112</v>
      </c>
      <c r="D32" s="34" t="s">
        <v>112</v>
      </c>
      <c r="E32" s="62"/>
      <c r="F32" s="25"/>
      <c r="G32" s="34"/>
      <c r="H32" s="33"/>
      <c r="I32" s="25"/>
      <c r="J32" s="34"/>
      <c r="K32" s="33"/>
      <c r="L32" s="25"/>
      <c r="M32" s="34"/>
    </row>
    <row r="33" spans="1:13">
      <c r="A33" s="38" t="s">
        <v>56</v>
      </c>
      <c r="B33" s="33" t="s">
        <v>86</v>
      </c>
      <c r="C33" s="25" t="s">
        <v>112</v>
      </c>
      <c r="D33" s="34" t="s">
        <v>112</v>
      </c>
      <c r="E33" s="62"/>
      <c r="F33" s="25"/>
      <c r="G33" s="34"/>
      <c r="H33" s="33"/>
      <c r="I33" s="25"/>
      <c r="J33" s="34"/>
      <c r="K33" s="33"/>
      <c r="L33" s="25"/>
      <c r="M33" s="34"/>
    </row>
    <row r="34" spans="1:13" ht="24">
      <c r="A34" s="38" t="s">
        <v>57</v>
      </c>
      <c r="B34" s="33" t="s">
        <v>86</v>
      </c>
      <c r="C34" s="25" t="s">
        <v>112</v>
      </c>
      <c r="D34" s="34" t="s">
        <v>112</v>
      </c>
      <c r="E34" s="62" t="s">
        <v>86</v>
      </c>
      <c r="F34" s="27" t="s">
        <v>183</v>
      </c>
      <c r="G34" s="34" t="s">
        <v>113</v>
      </c>
      <c r="H34" s="33"/>
      <c r="I34" s="25"/>
      <c r="J34" s="34"/>
      <c r="K34" s="33"/>
      <c r="L34" s="25"/>
      <c r="M34" s="34"/>
    </row>
    <row r="35" spans="1:13">
      <c r="A35" s="38" t="s">
        <v>190</v>
      </c>
      <c r="B35" s="33"/>
      <c r="C35" s="25"/>
      <c r="D35" s="34"/>
      <c r="E35" s="62"/>
      <c r="F35" s="26" t="s">
        <v>89</v>
      </c>
      <c r="G35" s="34">
        <v>169</v>
      </c>
      <c r="H35" s="33"/>
      <c r="I35" s="25"/>
      <c r="J35" s="34"/>
      <c r="K35" s="33"/>
      <c r="L35" s="25"/>
      <c r="M35" s="34"/>
    </row>
    <row r="36" spans="1:13">
      <c r="A36" s="38" t="s">
        <v>189</v>
      </c>
      <c r="B36" s="33"/>
      <c r="C36" s="25"/>
      <c r="D36" s="34"/>
      <c r="E36" s="62"/>
      <c r="F36" s="26" t="s">
        <v>192</v>
      </c>
      <c r="G36" s="34">
        <v>163</v>
      </c>
      <c r="H36" s="33"/>
      <c r="I36" s="25"/>
      <c r="J36" s="34"/>
      <c r="K36" s="33"/>
      <c r="L36" s="25"/>
      <c r="M36" s="34"/>
    </row>
    <row r="37" spans="1:13" ht="24">
      <c r="A37" s="38" t="s">
        <v>58</v>
      </c>
      <c r="B37" s="33" t="s">
        <v>86</v>
      </c>
      <c r="C37" s="25" t="s">
        <v>112</v>
      </c>
      <c r="D37" s="34" t="s">
        <v>112</v>
      </c>
      <c r="E37" s="62" t="s">
        <v>86</v>
      </c>
      <c r="F37" s="27" t="s">
        <v>183</v>
      </c>
      <c r="G37" s="34" t="s">
        <v>113</v>
      </c>
      <c r="H37" s="33"/>
      <c r="I37" s="25"/>
      <c r="J37" s="34"/>
      <c r="K37" s="33"/>
      <c r="L37" s="25"/>
      <c r="M37" s="34"/>
    </row>
    <row r="38" spans="1:13">
      <c r="A38" s="38" t="s">
        <v>190</v>
      </c>
      <c r="B38" s="33"/>
      <c r="C38" s="25"/>
      <c r="D38" s="34"/>
      <c r="E38" s="62"/>
      <c r="F38" s="26" t="s">
        <v>90</v>
      </c>
      <c r="G38" s="34">
        <v>162</v>
      </c>
      <c r="H38" s="33"/>
      <c r="I38" s="25"/>
      <c r="J38" s="34"/>
      <c r="K38" s="33"/>
      <c r="L38" s="25"/>
      <c r="M38" s="34"/>
    </row>
    <row r="39" spans="1:13">
      <c r="A39" s="38" t="s">
        <v>189</v>
      </c>
      <c r="B39" s="33"/>
      <c r="C39" s="25"/>
      <c r="D39" s="34"/>
      <c r="E39" s="62"/>
      <c r="F39" s="26" t="s">
        <v>191</v>
      </c>
      <c r="G39" s="34">
        <v>163</v>
      </c>
      <c r="H39" s="33"/>
      <c r="I39" s="25"/>
      <c r="J39" s="34"/>
      <c r="K39" s="33"/>
      <c r="L39" s="25"/>
      <c r="M39" s="34"/>
    </row>
    <row r="40" spans="1:13" ht="24">
      <c r="A40" s="38" t="s">
        <v>59</v>
      </c>
      <c r="B40" s="33" t="s">
        <v>86</v>
      </c>
      <c r="C40" s="25" t="s">
        <v>112</v>
      </c>
      <c r="D40" s="34" t="s">
        <v>112</v>
      </c>
      <c r="E40" s="62" t="s">
        <v>86</v>
      </c>
      <c r="F40" s="27" t="s">
        <v>183</v>
      </c>
      <c r="G40" s="34" t="s">
        <v>113</v>
      </c>
      <c r="H40" s="33"/>
      <c r="I40" s="25"/>
      <c r="J40" s="34"/>
      <c r="K40" s="33"/>
      <c r="L40" s="25"/>
      <c r="M40" s="34"/>
    </row>
    <row r="41" spans="1:13">
      <c r="A41" s="38" t="s">
        <v>190</v>
      </c>
      <c r="B41" s="33"/>
      <c r="C41" s="25"/>
      <c r="D41" s="34"/>
      <c r="E41" s="62"/>
      <c r="F41" s="26" t="s">
        <v>91</v>
      </c>
      <c r="G41" s="34">
        <v>161</v>
      </c>
      <c r="H41" s="33"/>
      <c r="I41" s="25"/>
      <c r="J41" s="34"/>
      <c r="K41" s="33"/>
      <c r="L41" s="25"/>
      <c r="M41" s="34"/>
    </row>
    <row r="42" spans="1:13">
      <c r="A42" s="38" t="s">
        <v>189</v>
      </c>
      <c r="B42" s="33"/>
      <c r="C42" s="25"/>
      <c r="D42" s="34"/>
      <c r="E42" s="62"/>
      <c r="F42" s="26">
        <v>5195</v>
      </c>
      <c r="G42" s="34">
        <v>168</v>
      </c>
      <c r="H42" s="33"/>
      <c r="I42" s="25"/>
      <c r="J42" s="34"/>
      <c r="K42" s="33"/>
      <c r="L42" s="25"/>
      <c r="M42" s="34"/>
    </row>
    <row r="43" spans="1:13">
      <c r="A43" s="38" t="s">
        <v>11</v>
      </c>
      <c r="B43" s="33" t="s">
        <v>86</v>
      </c>
      <c r="C43" s="25" t="s">
        <v>112</v>
      </c>
      <c r="D43" s="34" t="s">
        <v>112</v>
      </c>
      <c r="E43" s="62"/>
      <c r="F43" s="25"/>
      <c r="G43" s="34"/>
      <c r="H43" s="33"/>
      <c r="I43" s="25"/>
      <c r="J43" s="34"/>
      <c r="K43" s="33"/>
      <c r="L43" s="25"/>
      <c r="M43" s="34"/>
    </row>
    <row r="44" spans="1:13">
      <c r="A44" s="38" t="s">
        <v>60</v>
      </c>
      <c r="B44" s="33" t="s">
        <v>86</v>
      </c>
      <c r="C44" s="25" t="s">
        <v>112</v>
      </c>
      <c r="D44" s="34" t="s">
        <v>112</v>
      </c>
      <c r="E44" s="62"/>
      <c r="F44" s="25"/>
      <c r="G44" s="34"/>
      <c r="H44" s="33"/>
      <c r="I44" s="25"/>
      <c r="J44" s="34"/>
      <c r="K44" s="33"/>
      <c r="L44" s="25"/>
      <c r="M44" s="34"/>
    </row>
    <row r="45" spans="1:13">
      <c r="A45" s="38" t="s">
        <v>149</v>
      </c>
      <c r="B45" s="33" t="s">
        <v>86</v>
      </c>
      <c r="C45" s="25" t="s">
        <v>112</v>
      </c>
      <c r="D45" s="34" t="s">
        <v>112</v>
      </c>
      <c r="E45" s="62"/>
      <c r="F45" s="25"/>
      <c r="G45" s="34"/>
      <c r="H45" s="33"/>
      <c r="I45" s="25"/>
      <c r="J45" s="34"/>
      <c r="K45" s="33"/>
      <c r="L45" s="25"/>
      <c r="M45" s="34"/>
    </row>
    <row r="46" spans="1:13">
      <c r="A46" s="38" t="s">
        <v>61</v>
      </c>
      <c r="B46" s="33" t="s">
        <v>86</v>
      </c>
      <c r="C46" s="25" t="s">
        <v>112</v>
      </c>
      <c r="D46" s="34" t="s">
        <v>112</v>
      </c>
      <c r="E46" s="62"/>
      <c r="F46" s="25"/>
      <c r="G46" s="34"/>
      <c r="H46" s="33"/>
      <c r="I46" s="25"/>
      <c r="J46" s="34"/>
      <c r="K46" s="33"/>
      <c r="L46" s="25"/>
      <c r="M46" s="34"/>
    </row>
    <row r="47" spans="1:13" ht="24">
      <c r="A47" s="38" t="s">
        <v>62</v>
      </c>
      <c r="B47" s="33" t="s">
        <v>86</v>
      </c>
      <c r="C47" s="25" t="s">
        <v>112</v>
      </c>
      <c r="D47" s="34" t="s">
        <v>112</v>
      </c>
      <c r="E47" s="62" t="s">
        <v>86</v>
      </c>
      <c r="F47" s="27" t="s">
        <v>183</v>
      </c>
      <c r="G47" s="34" t="s">
        <v>113</v>
      </c>
      <c r="H47" s="33"/>
      <c r="I47" s="25"/>
      <c r="J47" s="34"/>
      <c r="K47" s="33"/>
      <c r="L47" s="25"/>
      <c r="M47" s="34"/>
    </row>
    <row r="48" spans="1:13">
      <c r="A48" s="38" t="s">
        <v>190</v>
      </c>
      <c r="B48" s="33"/>
      <c r="C48" s="25"/>
      <c r="D48" s="34"/>
      <c r="E48" s="62"/>
      <c r="F48" s="26" t="s">
        <v>92</v>
      </c>
      <c r="G48" s="34">
        <v>590</v>
      </c>
      <c r="H48" s="33"/>
      <c r="I48" s="25"/>
      <c r="J48" s="34"/>
      <c r="K48" s="33"/>
      <c r="L48" s="25"/>
      <c r="M48" s="34"/>
    </row>
    <row r="49" spans="1:13">
      <c r="A49" s="38" t="s">
        <v>189</v>
      </c>
      <c r="B49" s="33"/>
      <c r="C49" s="25"/>
      <c r="D49" s="34"/>
      <c r="E49" s="62"/>
      <c r="F49" s="26" t="s">
        <v>188</v>
      </c>
      <c r="G49" s="34">
        <v>157</v>
      </c>
      <c r="H49" s="33"/>
      <c r="I49" s="25"/>
      <c r="J49" s="34"/>
      <c r="K49" s="33"/>
      <c r="L49" s="25"/>
      <c r="M49" s="34"/>
    </row>
    <row r="50" spans="1:13" ht="27" customHeight="1">
      <c r="A50" s="38" t="s">
        <v>63</v>
      </c>
      <c r="B50" s="33" t="s">
        <v>86</v>
      </c>
      <c r="C50" s="25" t="s">
        <v>112</v>
      </c>
      <c r="D50" s="34" t="s">
        <v>112</v>
      </c>
      <c r="E50" s="62" t="s">
        <v>86</v>
      </c>
      <c r="F50" s="27" t="s">
        <v>183</v>
      </c>
      <c r="G50" s="34" t="s">
        <v>113</v>
      </c>
      <c r="H50" s="33"/>
      <c r="I50" s="25"/>
      <c r="J50" s="34"/>
      <c r="K50" s="33"/>
      <c r="L50" s="25"/>
      <c r="M50" s="34"/>
    </row>
    <row r="51" spans="1:13">
      <c r="A51" s="38" t="s">
        <v>187</v>
      </c>
      <c r="B51" s="33"/>
      <c r="C51" s="25"/>
      <c r="D51" s="34"/>
      <c r="E51" s="62"/>
      <c r="F51" s="26" t="s">
        <v>93</v>
      </c>
      <c r="G51" s="34">
        <v>570</v>
      </c>
      <c r="H51" s="33"/>
      <c r="I51" s="25"/>
      <c r="J51" s="34"/>
      <c r="K51" s="33"/>
      <c r="L51" s="25"/>
      <c r="M51" s="34"/>
    </row>
    <row r="52" spans="1:13">
      <c r="A52" s="38" t="s">
        <v>186</v>
      </c>
      <c r="B52" s="33"/>
      <c r="C52" s="25"/>
      <c r="D52" s="34"/>
      <c r="E52" s="62"/>
      <c r="F52" s="26" t="s">
        <v>94</v>
      </c>
      <c r="G52" s="34">
        <v>147</v>
      </c>
      <c r="H52" s="33"/>
      <c r="I52" s="25"/>
      <c r="J52" s="34"/>
      <c r="K52" s="33"/>
      <c r="L52" s="25"/>
      <c r="M52" s="34"/>
    </row>
    <row r="53" spans="1:13">
      <c r="A53" s="38" t="s">
        <v>64</v>
      </c>
      <c r="B53" s="33" t="s">
        <v>86</v>
      </c>
      <c r="C53" s="25" t="s">
        <v>112</v>
      </c>
      <c r="D53" s="34" t="s">
        <v>112</v>
      </c>
      <c r="E53" s="62" t="s">
        <v>86</v>
      </c>
      <c r="F53" s="26" t="s">
        <v>97</v>
      </c>
      <c r="G53" s="34">
        <v>610</v>
      </c>
      <c r="H53" s="33"/>
      <c r="I53" s="25"/>
      <c r="J53" s="34"/>
      <c r="K53" s="33"/>
      <c r="L53" s="25"/>
      <c r="M53" s="34"/>
    </row>
    <row r="54" spans="1:13" ht="24">
      <c r="A54" s="38" t="s">
        <v>65</v>
      </c>
      <c r="B54" s="33" t="s">
        <v>86</v>
      </c>
      <c r="C54" s="25" t="s">
        <v>112</v>
      </c>
      <c r="D54" s="34" t="s">
        <v>112</v>
      </c>
      <c r="E54" s="62" t="s">
        <v>86</v>
      </c>
      <c r="F54" s="27" t="s">
        <v>183</v>
      </c>
      <c r="G54" s="34" t="s">
        <v>113</v>
      </c>
      <c r="H54" s="33"/>
      <c r="I54" s="25"/>
      <c r="J54" s="34"/>
      <c r="K54" s="33"/>
      <c r="L54" s="25"/>
      <c r="M54" s="34"/>
    </row>
    <row r="55" spans="1:13">
      <c r="A55" s="38" t="s">
        <v>187</v>
      </c>
      <c r="B55" s="33"/>
      <c r="C55" s="25"/>
      <c r="D55" s="34"/>
      <c r="E55" s="62"/>
      <c r="F55" s="26" t="s">
        <v>95</v>
      </c>
      <c r="G55" s="34">
        <v>550</v>
      </c>
      <c r="H55" s="33"/>
      <c r="I55" s="25"/>
      <c r="J55" s="34"/>
      <c r="K55" s="33"/>
      <c r="L55" s="25"/>
      <c r="M55" s="34"/>
    </row>
    <row r="56" spans="1:13">
      <c r="A56" s="38" t="s">
        <v>186</v>
      </c>
      <c r="B56" s="33"/>
      <c r="C56" s="25"/>
      <c r="D56" s="34"/>
      <c r="E56" s="62"/>
      <c r="F56" s="26" t="s">
        <v>96</v>
      </c>
      <c r="G56" s="34">
        <v>150</v>
      </c>
      <c r="H56" s="33"/>
      <c r="I56" s="25"/>
      <c r="J56" s="34"/>
      <c r="K56" s="33"/>
      <c r="L56" s="25"/>
      <c r="M56" s="34"/>
    </row>
    <row r="57" spans="1:13">
      <c r="A57" s="38" t="s">
        <v>151</v>
      </c>
      <c r="B57" s="33" t="s">
        <v>86</v>
      </c>
      <c r="C57" s="25" t="s">
        <v>112</v>
      </c>
      <c r="D57" s="34" t="s">
        <v>112</v>
      </c>
      <c r="E57" s="62"/>
      <c r="F57" s="26"/>
      <c r="G57" s="34"/>
      <c r="H57" s="33"/>
      <c r="I57" s="25"/>
      <c r="J57" s="34"/>
      <c r="K57" s="33"/>
      <c r="L57" s="25"/>
      <c r="M57" s="34"/>
    </row>
    <row r="58" spans="1:13">
      <c r="A58" s="38" t="s">
        <v>148</v>
      </c>
      <c r="B58" s="33" t="s">
        <v>86</v>
      </c>
      <c r="C58" s="25" t="s">
        <v>112</v>
      </c>
      <c r="D58" s="34" t="s">
        <v>112</v>
      </c>
      <c r="E58" s="62"/>
      <c r="F58" s="26"/>
      <c r="G58" s="34"/>
      <c r="H58" s="33"/>
      <c r="I58" s="25"/>
      <c r="J58" s="34"/>
      <c r="K58" s="33"/>
      <c r="L58" s="25"/>
      <c r="M58" s="34"/>
    </row>
    <row r="59" spans="1:13">
      <c r="A59" s="38" t="s">
        <v>66</v>
      </c>
      <c r="B59" s="33" t="s">
        <v>86</v>
      </c>
      <c r="C59" s="25" t="s">
        <v>112</v>
      </c>
      <c r="D59" s="34" t="s">
        <v>112</v>
      </c>
      <c r="E59" s="62" t="s">
        <v>86</v>
      </c>
      <c r="F59" s="26" t="s">
        <v>98</v>
      </c>
      <c r="G59" s="34">
        <v>159</v>
      </c>
      <c r="H59" s="33"/>
      <c r="I59" s="25"/>
      <c r="J59" s="34"/>
      <c r="K59" s="33"/>
      <c r="L59" s="25"/>
      <c r="M59" s="34"/>
    </row>
    <row r="60" spans="1:13">
      <c r="A60" s="38" t="s">
        <v>67</v>
      </c>
      <c r="B60" s="33" t="s">
        <v>86</v>
      </c>
      <c r="C60" s="25" t="s">
        <v>112</v>
      </c>
      <c r="D60" s="34" t="s">
        <v>112</v>
      </c>
      <c r="E60" s="62"/>
      <c r="F60" s="25"/>
      <c r="G60" s="34"/>
      <c r="H60" s="33"/>
      <c r="I60" s="25"/>
      <c r="J60" s="34"/>
      <c r="K60" s="33"/>
      <c r="L60" s="25"/>
      <c r="M60" s="34"/>
    </row>
    <row r="61" spans="1:13">
      <c r="A61" s="38" t="s">
        <v>68</v>
      </c>
      <c r="B61" s="33" t="s">
        <v>86</v>
      </c>
      <c r="C61" s="25" t="s">
        <v>112</v>
      </c>
      <c r="D61" s="34" t="s">
        <v>112</v>
      </c>
      <c r="E61" s="62"/>
      <c r="F61" s="25"/>
      <c r="G61" s="34"/>
      <c r="H61" s="33"/>
      <c r="I61" s="25"/>
      <c r="J61" s="34"/>
      <c r="K61" s="33"/>
      <c r="L61" s="25"/>
      <c r="M61" s="34"/>
    </row>
    <row r="62" spans="1:13">
      <c r="A62" s="38" t="s">
        <v>69</v>
      </c>
      <c r="B62" s="33" t="s">
        <v>86</v>
      </c>
      <c r="C62" s="25" t="s">
        <v>112</v>
      </c>
      <c r="D62" s="34" t="s">
        <v>112</v>
      </c>
      <c r="E62" s="62" t="s">
        <v>86</v>
      </c>
      <c r="F62" s="26" t="s">
        <v>99</v>
      </c>
      <c r="G62" s="34">
        <v>151</v>
      </c>
      <c r="H62" s="33"/>
      <c r="I62" s="25"/>
      <c r="J62" s="34"/>
      <c r="K62" s="33"/>
      <c r="L62" s="25"/>
      <c r="M62" s="34"/>
    </row>
    <row r="63" spans="1:13">
      <c r="A63" s="38" t="s">
        <v>70</v>
      </c>
      <c r="B63" s="33" t="s">
        <v>86</v>
      </c>
      <c r="C63" s="25" t="s">
        <v>112</v>
      </c>
      <c r="D63" s="34" t="s">
        <v>112</v>
      </c>
      <c r="E63" s="62"/>
      <c r="F63" s="25"/>
      <c r="G63" s="34"/>
      <c r="H63" s="33"/>
      <c r="I63" s="25"/>
      <c r="J63" s="34"/>
      <c r="K63" s="33"/>
      <c r="L63" s="25"/>
      <c r="M63" s="34"/>
    </row>
    <row r="64" spans="1:13">
      <c r="A64" s="38" t="s">
        <v>72</v>
      </c>
      <c r="B64" s="33" t="s">
        <v>86</v>
      </c>
      <c r="C64" s="25" t="s">
        <v>112</v>
      </c>
      <c r="D64" s="34" t="s">
        <v>112</v>
      </c>
      <c r="E64" s="62" t="s">
        <v>86</v>
      </c>
      <c r="F64" s="26" t="s">
        <v>100</v>
      </c>
      <c r="G64" s="34">
        <v>160</v>
      </c>
      <c r="H64" s="33"/>
      <c r="I64" s="25"/>
      <c r="J64" s="34"/>
      <c r="K64" s="33"/>
      <c r="L64" s="25"/>
      <c r="M64" s="34"/>
    </row>
    <row r="65" spans="1:13">
      <c r="A65" s="38" t="s">
        <v>71</v>
      </c>
      <c r="B65" s="33" t="s">
        <v>86</v>
      </c>
      <c r="C65" s="25" t="s">
        <v>112</v>
      </c>
      <c r="D65" s="34" t="s">
        <v>112</v>
      </c>
      <c r="E65" s="62" t="s">
        <v>86</v>
      </c>
      <c r="F65" s="26" t="s">
        <v>100</v>
      </c>
      <c r="G65" s="34">
        <v>160</v>
      </c>
      <c r="H65" s="33"/>
      <c r="I65" s="25"/>
      <c r="J65" s="34"/>
      <c r="K65" s="33"/>
      <c r="L65" s="25"/>
      <c r="M65" s="34"/>
    </row>
    <row r="66" spans="1:13">
      <c r="A66" s="38" t="s">
        <v>73</v>
      </c>
      <c r="B66" s="33" t="s">
        <v>86</v>
      </c>
      <c r="C66" s="25" t="s">
        <v>112</v>
      </c>
      <c r="D66" s="34" t="s">
        <v>112</v>
      </c>
      <c r="E66" s="62"/>
      <c r="F66" s="25"/>
      <c r="G66" s="34"/>
      <c r="H66" s="33"/>
      <c r="I66" s="25"/>
      <c r="J66" s="34"/>
      <c r="K66" s="33"/>
      <c r="L66" s="25"/>
      <c r="M66" s="34"/>
    </row>
    <row r="67" spans="1:13">
      <c r="A67" s="38" t="s">
        <v>74</v>
      </c>
      <c r="B67" s="33" t="s">
        <v>86</v>
      </c>
      <c r="C67" s="25" t="s">
        <v>112</v>
      </c>
      <c r="D67" s="34" t="s">
        <v>112</v>
      </c>
      <c r="E67" s="62"/>
      <c r="F67" s="25"/>
      <c r="G67" s="34"/>
      <c r="H67" s="33"/>
      <c r="I67" s="25"/>
      <c r="J67" s="34"/>
      <c r="K67" s="33"/>
      <c r="L67" s="25"/>
      <c r="M67" s="34"/>
    </row>
    <row r="68" spans="1:13">
      <c r="A68" s="38" t="s">
        <v>75</v>
      </c>
      <c r="B68" s="33" t="s">
        <v>86</v>
      </c>
      <c r="C68" s="25" t="s">
        <v>112</v>
      </c>
      <c r="D68" s="34" t="s">
        <v>112</v>
      </c>
      <c r="E68" s="62" t="s">
        <v>86</v>
      </c>
      <c r="F68" s="26" t="s">
        <v>102</v>
      </c>
      <c r="G68" s="34">
        <v>172</v>
      </c>
      <c r="H68" s="33"/>
      <c r="I68" s="25"/>
      <c r="J68" s="34"/>
      <c r="K68" s="33"/>
      <c r="L68" s="25"/>
      <c r="M68" s="34"/>
    </row>
    <row r="69" spans="1:13">
      <c r="A69" s="38" t="s">
        <v>185</v>
      </c>
      <c r="B69" s="33" t="s">
        <v>86</v>
      </c>
      <c r="C69" s="25" t="s">
        <v>112</v>
      </c>
      <c r="D69" s="34" t="s">
        <v>112</v>
      </c>
      <c r="E69" s="62" t="s">
        <v>86</v>
      </c>
      <c r="F69" s="26" t="s">
        <v>101</v>
      </c>
      <c r="G69" s="34">
        <v>161</v>
      </c>
      <c r="H69" s="33"/>
      <c r="I69" s="25"/>
      <c r="J69" s="34"/>
      <c r="K69" s="33"/>
      <c r="L69" s="25"/>
      <c r="M69" s="34"/>
    </row>
    <row r="70" spans="1:13">
      <c r="A70" s="38" t="s">
        <v>76</v>
      </c>
      <c r="B70" s="33" t="s">
        <v>86</v>
      </c>
      <c r="C70" s="25" t="s">
        <v>112</v>
      </c>
      <c r="D70" s="34" t="s">
        <v>112</v>
      </c>
      <c r="E70" s="62" t="s">
        <v>86</v>
      </c>
      <c r="F70" s="26" t="s">
        <v>103</v>
      </c>
      <c r="G70" s="34">
        <v>147</v>
      </c>
      <c r="H70" s="33"/>
      <c r="I70" s="25"/>
      <c r="J70" s="34"/>
      <c r="K70" s="33"/>
      <c r="L70" s="25"/>
      <c r="M70" s="34"/>
    </row>
    <row r="71" spans="1:13">
      <c r="A71" s="38" t="s">
        <v>77</v>
      </c>
      <c r="B71" s="33" t="s">
        <v>86</v>
      </c>
      <c r="C71" s="25" t="s">
        <v>112</v>
      </c>
      <c r="D71" s="34" t="s">
        <v>112</v>
      </c>
      <c r="E71" s="62" t="s">
        <v>86</v>
      </c>
      <c r="F71" s="26" t="s">
        <v>104</v>
      </c>
      <c r="G71" s="34">
        <v>155</v>
      </c>
      <c r="H71" s="33"/>
      <c r="I71" s="25"/>
      <c r="J71" s="34"/>
      <c r="K71" s="33"/>
      <c r="L71" s="25"/>
      <c r="M71" s="34"/>
    </row>
    <row r="72" spans="1:13">
      <c r="A72" s="38" t="s">
        <v>78</v>
      </c>
      <c r="B72" s="33" t="s">
        <v>86</v>
      </c>
      <c r="C72" s="25" t="s">
        <v>112</v>
      </c>
      <c r="D72" s="34" t="s">
        <v>112</v>
      </c>
      <c r="E72" s="62" t="s">
        <v>86</v>
      </c>
      <c r="F72" s="26" t="s">
        <v>105</v>
      </c>
      <c r="G72" s="34">
        <v>153</v>
      </c>
      <c r="H72" s="33"/>
      <c r="I72" s="25"/>
      <c r="J72" s="34"/>
      <c r="K72" s="33"/>
      <c r="L72" s="25"/>
      <c r="M72" s="34"/>
    </row>
    <row r="73" spans="1:13">
      <c r="A73" s="38" t="s">
        <v>79</v>
      </c>
      <c r="B73" s="33" t="s">
        <v>86</v>
      </c>
      <c r="C73" s="25" t="s">
        <v>112</v>
      </c>
      <c r="D73" s="34" t="s">
        <v>112</v>
      </c>
      <c r="E73" s="62" t="s">
        <v>86</v>
      </c>
      <c r="F73" s="26" t="s">
        <v>106</v>
      </c>
      <c r="G73" s="34">
        <v>156</v>
      </c>
      <c r="H73" s="33"/>
      <c r="I73" s="25"/>
      <c r="J73" s="34"/>
      <c r="K73" s="33"/>
      <c r="L73" s="25"/>
      <c r="M73" s="34"/>
    </row>
    <row r="74" spans="1:13">
      <c r="A74" s="38" t="s">
        <v>80</v>
      </c>
      <c r="B74" s="33" t="s">
        <v>86</v>
      </c>
      <c r="C74" s="25" t="s">
        <v>112</v>
      </c>
      <c r="D74" s="34" t="s">
        <v>112</v>
      </c>
      <c r="E74" s="62" t="s">
        <v>86</v>
      </c>
      <c r="F74" s="26" t="s">
        <v>107</v>
      </c>
      <c r="G74" s="34">
        <v>147</v>
      </c>
      <c r="H74" s="33"/>
      <c r="I74" s="25"/>
      <c r="J74" s="34"/>
      <c r="K74" s="33"/>
      <c r="L74" s="25"/>
      <c r="M74" s="34"/>
    </row>
    <row r="75" spans="1:13">
      <c r="A75" s="38" t="s">
        <v>81</v>
      </c>
      <c r="B75" s="33" t="s">
        <v>86</v>
      </c>
      <c r="C75" s="25" t="s">
        <v>112</v>
      </c>
      <c r="D75" s="34" t="s">
        <v>112</v>
      </c>
      <c r="E75" s="62"/>
      <c r="F75" s="25"/>
      <c r="G75" s="34"/>
      <c r="H75" s="33"/>
      <c r="I75" s="25"/>
      <c r="J75" s="34"/>
      <c r="K75" s="33"/>
      <c r="L75" s="25"/>
      <c r="M75" s="34"/>
    </row>
    <row r="76" spans="1:13">
      <c r="A76" s="38" t="s">
        <v>169</v>
      </c>
      <c r="B76" s="33" t="s">
        <v>86</v>
      </c>
      <c r="C76" s="25" t="s">
        <v>112</v>
      </c>
      <c r="D76" s="34" t="s">
        <v>112</v>
      </c>
      <c r="E76" s="62"/>
      <c r="F76" s="25"/>
      <c r="G76" s="34"/>
      <c r="H76" s="33"/>
      <c r="I76" s="25"/>
      <c r="J76" s="34"/>
      <c r="K76" s="33"/>
      <c r="L76" s="25"/>
      <c r="M76" s="34"/>
    </row>
    <row r="77" spans="1:13" ht="24">
      <c r="A77" s="38" t="s">
        <v>82</v>
      </c>
      <c r="B77" s="33" t="s">
        <v>86</v>
      </c>
      <c r="C77" s="25" t="s">
        <v>112</v>
      </c>
      <c r="D77" s="34" t="s">
        <v>112</v>
      </c>
      <c r="E77" s="62"/>
      <c r="F77" s="25"/>
      <c r="G77" s="34"/>
      <c r="H77" s="68" t="s">
        <v>184</v>
      </c>
      <c r="I77" s="27" t="s">
        <v>183</v>
      </c>
      <c r="J77" s="34" t="s">
        <v>113</v>
      </c>
      <c r="K77" s="33"/>
      <c r="L77" s="25"/>
      <c r="M77" s="34"/>
    </row>
    <row r="78" spans="1:13">
      <c r="A78" s="38" t="s">
        <v>182</v>
      </c>
      <c r="B78" s="33"/>
      <c r="C78" s="25"/>
      <c r="D78" s="34"/>
      <c r="E78" s="62"/>
      <c r="F78" s="25"/>
      <c r="G78" s="34"/>
      <c r="H78" s="68"/>
      <c r="I78" s="70" t="s">
        <v>181</v>
      </c>
      <c r="J78" s="34">
        <v>235</v>
      </c>
      <c r="K78" s="33"/>
      <c r="L78" s="25"/>
      <c r="M78" s="34"/>
    </row>
    <row r="79" spans="1:13">
      <c r="A79" s="69" t="s">
        <v>180</v>
      </c>
      <c r="B79" s="33"/>
      <c r="C79" s="25"/>
      <c r="D79" s="34"/>
      <c r="E79" s="62"/>
      <c r="F79" s="25"/>
      <c r="G79" s="34"/>
      <c r="H79" s="68"/>
      <c r="I79" s="67" t="s">
        <v>179</v>
      </c>
      <c r="J79" s="66" t="s">
        <v>178</v>
      </c>
      <c r="K79" s="33"/>
      <c r="L79" s="25"/>
      <c r="M79" s="34"/>
    </row>
    <row r="80" spans="1:13" ht="24">
      <c r="A80" s="38" t="s">
        <v>83</v>
      </c>
      <c r="B80" s="33" t="s">
        <v>86</v>
      </c>
      <c r="C80" s="25" t="s">
        <v>112</v>
      </c>
      <c r="D80" s="34" t="s">
        <v>112</v>
      </c>
      <c r="E80" s="62"/>
      <c r="F80" s="25"/>
      <c r="G80" s="34"/>
      <c r="H80" s="68" t="s">
        <v>184</v>
      </c>
      <c r="I80" s="27" t="s">
        <v>183</v>
      </c>
      <c r="J80" s="34" t="s">
        <v>113</v>
      </c>
      <c r="K80" s="33"/>
      <c r="L80" s="25"/>
      <c r="M80" s="34"/>
    </row>
    <row r="81" spans="1:13">
      <c r="A81" s="38" t="s">
        <v>182</v>
      </c>
      <c r="B81" s="33"/>
      <c r="C81" s="25"/>
      <c r="D81" s="34"/>
      <c r="E81" s="62"/>
      <c r="F81" s="25"/>
      <c r="G81" s="34"/>
      <c r="H81" s="68"/>
      <c r="I81" s="70" t="s">
        <v>181</v>
      </c>
      <c r="J81" s="34">
        <v>235</v>
      </c>
      <c r="K81" s="33"/>
      <c r="L81" s="25"/>
      <c r="M81" s="34"/>
    </row>
    <row r="82" spans="1:13">
      <c r="A82" s="69" t="s">
        <v>180</v>
      </c>
      <c r="B82" s="33"/>
      <c r="C82" s="25"/>
      <c r="D82" s="34"/>
      <c r="E82" s="62"/>
      <c r="F82" s="25"/>
      <c r="G82" s="34"/>
      <c r="H82" s="68"/>
      <c r="I82" s="67" t="s">
        <v>179</v>
      </c>
      <c r="J82" s="66" t="s">
        <v>178</v>
      </c>
      <c r="K82" s="33"/>
      <c r="L82" s="25"/>
      <c r="M82" s="34"/>
    </row>
    <row r="83" spans="1:13">
      <c r="A83" s="38" t="s">
        <v>171</v>
      </c>
      <c r="B83" s="33" t="s">
        <v>118</v>
      </c>
      <c r="C83" s="25" t="s">
        <v>119</v>
      </c>
      <c r="D83" s="34" t="s">
        <v>119</v>
      </c>
      <c r="E83" s="62"/>
      <c r="F83" s="25"/>
      <c r="G83" s="34"/>
      <c r="H83" s="33"/>
      <c r="I83" s="25"/>
      <c r="J83" s="34"/>
      <c r="K83" s="33"/>
      <c r="L83" s="25"/>
      <c r="M83" s="34"/>
    </row>
    <row r="84" spans="1:13" ht="24">
      <c r="A84" s="38" t="s">
        <v>84</v>
      </c>
      <c r="B84" s="33" t="s">
        <v>86</v>
      </c>
      <c r="C84" s="25" t="s">
        <v>112</v>
      </c>
      <c r="D84" s="34" t="s">
        <v>112</v>
      </c>
      <c r="E84" s="62"/>
      <c r="F84" s="25"/>
      <c r="G84" s="34"/>
      <c r="H84" s="68" t="s">
        <v>184</v>
      </c>
      <c r="I84" s="27" t="s">
        <v>183</v>
      </c>
      <c r="J84" s="34" t="s">
        <v>113</v>
      </c>
      <c r="K84" s="33"/>
      <c r="L84" s="25"/>
      <c r="M84" s="34"/>
    </row>
    <row r="85" spans="1:13">
      <c r="A85" s="38" t="s">
        <v>182</v>
      </c>
      <c r="B85" s="33"/>
      <c r="C85" s="25"/>
      <c r="D85" s="34"/>
      <c r="E85" s="62"/>
      <c r="F85" s="25"/>
      <c r="G85" s="34"/>
      <c r="H85" s="68"/>
      <c r="I85" s="70" t="s">
        <v>181</v>
      </c>
      <c r="J85" s="34">
        <v>235</v>
      </c>
      <c r="K85" s="33"/>
      <c r="L85" s="25"/>
      <c r="M85" s="34"/>
    </row>
    <row r="86" spans="1:13">
      <c r="A86" s="69" t="s">
        <v>180</v>
      </c>
      <c r="B86" s="33"/>
      <c r="C86" s="25"/>
      <c r="D86" s="34"/>
      <c r="E86" s="62"/>
      <c r="F86" s="25"/>
      <c r="G86" s="34"/>
      <c r="H86" s="68"/>
      <c r="I86" s="67" t="s">
        <v>179</v>
      </c>
      <c r="J86" s="66" t="s">
        <v>178</v>
      </c>
      <c r="K86" s="33"/>
      <c r="L86" s="25"/>
      <c r="M86" s="34"/>
    </row>
    <row r="87" spans="1:13">
      <c r="A87" s="38" t="s">
        <v>137</v>
      </c>
      <c r="B87" s="33" t="s">
        <v>118</v>
      </c>
      <c r="C87" s="25" t="s">
        <v>119</v>
      </c>
      <c r="D87" s="34" t="s">
        <v>119</v>
      </c>
      <c r="E87" s="62"/>
      <c r="F87" s="25"/>
      <c r="G87" s="34"/>
      <c r="H87" s="33"/>
      <c r="I87" s="25"/>
      <c r="J87" s="34"/>
      <c r="K87" s="33"/>
      <c r="L87" s="25"/>
      <c r="M87" s="34"/>
    </row>
    <row r="88" spans="1:13">
      <c r="A88" s="38" t="s">
        <v>138</v>
      </c>
      <c r="B88" s="33" t="s">
        <v>118</v>
      </c>
      <c r="C88" s="25" t="s">
        <v>119</v>
      </c>
      <c r="D88" s="34" t="s">
        <v>119</v>
      </c>
      <c r="E88" s="62"/>
      <c r="F88" s="25"/>
      <c r="G88" s="34"/>
      <c r="H88" s="33"/>
      <c r="I88" s="25"/>
      <c r="J88" s="34"/>
      <c r="K88" s="33"/>
      <c r="L88" s="25"/>
      <c r="M88" s="34"/>
    </row>
    <row r="89" spans="1:13">
      <c r="A89" s="38" t="s">
        <v>139</v>
      </c>
      <c r="B89" s="33" t="s">
        <v>118</v>
      </c>
      <c r="C89" s="25" t="s">
        <v>119</v>
      </c>
      <c r="D89" s="34" t="s">
        <v>119</v>
      </c>
      <c r="E89" s="62"/>
      <c r="F89" s="25"/>
      <c r="G89" s="34"/>
      <c r="H89" s="33"/>
      <c r="I89" s="25"/>
      <c r="J89" s="34"/>
      <c r="K89" s="33"/>
      <c r="L89" s="25"/>
      <c r="M89" s="34"/>
    </row>
    <row r="90" spans="1:13">
      <c r="A90" s="38" t="s">
        <v>140</v>
      </c>
      <c r="B90" s="33" t="s">
        <v>118</v>
      </c>
      <c r="C90" s="25" t="s">
        <v>119</v>
      </c>
      <c r="D90" s="34" t="s">
        <v>119</v>
      </c>
      <c r="E90" s="62"/>
      <c r="F90" s="25"/>
      <c r="G90" s="34"/>
      <c r="H90" s="33"/>
      <c r="I90" s="25"/>
      <c r="J90" s="34"/>
      <c r="K90" s="33"/>
      <c r="L90" s="25"/>
      <c r="M90" s="34"/>
    </row>
    <row r="91" spans="1:13">
      <c r="A91" s="38" t="s">
        <v>141</v>
      </c>
      <c r="B91" s="33" t="s">
        <v>118</v>
      </c>
      <c r="C91" s="25" t="s">
        <v>119</v>
      </c>
      <c r="D91" s="34" t="s">
        <v>119</v>
      </c>
      <c r="E91" s="62"/>
      <c r="F91" s="25"/>
      <c r="G91" s="34"/>
      <c r="H91" s="33"/>
      <c r="I91" s="25"/>
      <c r="J91" s="34"/>
      <c r="K91" s="33"/>
      <c r="L91" s="25"/>
      <c r="M91" s="34"/>
    </row>
    <row r="92" spans="1:13">
      <c r="A92" s="38" t="s">
        <v>142</v>
      </c>
      <c r="B92" s="33" t="s">
        <v>118</v>
      </c>
      <c r="C92" s="25" t="s">
        <v>119</v>
      </c>
      <c r="D92" s="34" t="s">
        <v>119</v>
      </c>
      <c r="E92" s="62"/>
      <c r="F92" s="25"/>
      <c r="G92" s="34"/>
      <c r="H92" s="33"/>
      <c r="I92" s="25"/>
      <c r="J92" s="34"/>
      <c r="K92" s="33"/>
      <c r="L92" s="25"/>
      <c r="M92" s="34"/>
    </row>
    <row r="93" spans="1:13">
      <c r="A93" s="38" t="s">
        <v>143</v>
      </c>
      <c r="B93" s="33" t="s">
        <v>118</v>
      </c>
      <c r="C93" s="25" t="s">
        <v>119</v>
      </c>
      <c r="D93" s="34" t="s">
        <v>119</v>
      </c>
      <c r="E93" s="62"/>
      <c r="F93" s="25"/>
      <c r="G93" s="34"/>
      <c r="H93" s="33"/>
      <c r="I93" s="25"/>
      <c r="J93" s="34"/>
      <c r="K93" s="33"/>
      <c r="L93" s="25"/>
      <c r="M93" s="34"/>
    </row>
    <row r="94" spans="1:13">
      <c r="A94" s="38" t="s">
        <v>144</v>
      </c>
      <c r="B94" s="33" t="s">
        <v>118</v>
      </c>
      <c r="C94" s="25" t="s">
        <v>119</v>
      </c>
      <c r="D94" s="34" t="s">
        <v>119</v>
      </c>
      <c r="E94" s="62"/>
      <c r="F94" s="25"/>
      <c r="G94" s="34"/>
      <c r="H94" s="33"/>
      <c r="I94" s="25"/>
      <c r="J94" s="34"/>
      <c r="K94" s="33"/>
      <c r="L94" s="25"/>
      <c r="M94" s="34"/>
    </row>
    <row r="95" spans="1:13">
      <c r="A95" s="38" t="s">
        <v>145</v>
      </c>
      <c r="B95" s="33" t="s">
        <v>118</v>
      </c>
      <c r="C95" s="25" t="s">
        <v>119</v>
      </c>
      <c r="D95" s="34" t="s">
        <v>119</v>
      </c>
      <c r="E95" s="62"/>
      <c r="F95" s="25"/>
      <c r="G95" s="34"/>
      <c r="H95" s="33"/>
      <c r="I95" s="25"/>
      <c r="J95" s="34"/>
      <c r="K95" s="33"/>
      <c r="L95" s="25"/>
      <c r="M95" s="34"/>
    </row>
    <row r="96" spans="1:13">
      <c r="A96" s="38" t="s">
        <v>146</v>
      </c>
      <c r="B96" s="33" t="s">
        <v>118</v>
      </c>
      <c r="C96" s="25" t="s">
        <v>119</v>
      </c>
      <c r="D96" s="34" t="s">
        <v>119</v>
      </c>
      <c r="E96" s="63"/>
      <c r="F96" s="46"/>
      <c r="G96" s="47"/>
      <c r="H96" s="45"/>
      <c r="I96" s="46"/>
      <c r="J96" s="47"/>
      <c r="K96" s="45"/>
      <c r="L96" s="46"/>
      <c r="M96" s="47"/>
    </row>
    <row r="97" spans="1:13">
      <c r="A97" s="38" t="s">
        <v>150</v>
      </c>
      <c r="B97" s="33" t="s">
        <v>118</v>
      </c>
      <c r="C97" s="25" t="s">
        <v>119</v>
      </c>
      <c r="D97" s="34" t="s">
        <v>119</v>
      </c>
      <c r="E97" s="63"/>
      <c r="F97" s="46"/>
      <c r="G97" s="47"/>
      <c r="H97" s="45"/>
      <c r="I97" s="46"/>
      <c r="J97" s="47"/>
      <c r="K97" s="45"/>
      <c r="L97" s="46"/>
      <c r="M97" s="47"/>
    </row>
    <row r="98" spans="1:13" ht="13" thickBot="1">
      <c r="A98" s="40" t="s">
        <v>147</v>
      </c>
      <c r="B98" s="35" t="s">
        <v>118</v>
      </c>
      <c r="C98" s="36" t="s">
        <v>119</v>
      </c>
      <c r="D98" s="37" t="s">
        <v>119</v>
      </c>
      <c r="E98" s="64"/>
      <c r="F98" s="36"/>
      <c r="G98" s="37"/>
      <c r="H98" s="35"/>
      <c r="I98" s="36"/>
      <c r="J98" s="37"/>
      <c r="K98" s="35"/>
      <c r="L98" s="36"/>
      <c r="M98" s="37"/>
    </row>
  </sheetData>
  <sheetProtection password="F4B3" sheet="1"/>
  <mergeCells count="2">
    <mergeCell ref="A6:M6"/>
    <mergeCell ref="A7:M7"/>
  </mergeCells>
  <printOptions horizontalCentered="1"/>
  <pageMargins left="0.4" right="0.4" top="0.85" bottom="0.5" header="0.35" footer="0.3"/>
  <pageSetup scale="80" fitToHeight="2" orientation="landscape" horizontalDpi="1200" verticalDpi="1200"/>
  <headerFooter>
    <oddFooter>&amp;CTable of Prescribed Tests - Page &amp;P of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Standard 1</vt:lpstr>
      <vt:lpstr>Standards 2 thru 6</vt:lpstr>
      <vt:lpstr>Affidavit</vt:lpstr>
      <vt:lpstr>Table of Prescribed Tests</vt:lpstr>
    </vt:vector>
  </TitlesOfParts>
  <Company>Commonwealth of Virginia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Virginia Dept. of Education</dc:creator>
  <cp:lastModifiedBy>Microsoft Office User</cp:lastModifiedBy>
  <cp:lastPrinted>2011-09-02T16:26:35Z</cp:lastPrinted>
  <dcterms:created xsi:type="dcterms:W3CDTF">2008-01-02T20:36:12Z</dcterms:created>
  <dcterms:modified xsi:type="dcterms:W3CDTF">2013-03-16T18:51:12Z</dcterms:modified>
</cp:coreProperties>
</file>