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85" yWindow="345" windowWidth="19560" windowHeight="12045"/>
  </bookViews>
  <sheets>
    <sheet name="Undergrad" sheetId="4" r:id="rId1"/>
    <sheet name="Restricted Accounts" sheetId="5" r:id="rId2"/>
  </sheets>
  <definedNames>
    <definedName name="_xlnm.Print_Titles" localSheetId="0">Undergrad!$1:$2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2" i="5" l="1"/>
  <c r="E32" i="5"/>
  <c r="D32" i="5"/>
  <c r="F24" i="5"/>
  <c r="E24" i="5"/>
  <c r="D24" i="5"/>
  <c r="I84" i="4"/>
  <c r="H84" i="4"/>
  <c r="G84" i="4"/>
  <c r="F84" i="4"/>
  <c r="E84" i="4"/>
  <c r="D84" i="4"/>
</calcChain>
</file>

<file path=xl/sharedStrings.xml><?xml version="1.0" encoding="utf-8"?>
<sst xmlns="http://schemas.openxmlformats.org/spreadsheetml/2006/main" count="445" uniqueCount="197">
  <si>
    <t>acct_cde</t>
  </si>
  <si>
    <t>budget_officer_nam</t>
  </si>
  <si>
    <t>2    2200 1900 0</t>
  </si>
  <si>
    <t>EDUCATION</t>
  </si>
  <si>
    <t>FUND BALANCE - BEG OF YEAR</t>
  </si>
  <si>
    <t>2    2200 4200 0</t>
  </si>
  <si>
    <t>CONTRIBUTIONS</t>
  </si>
  <si>
    <t>2    2200 4220 0</t>
  </si>
  <si>
    <t>GRANT INCOME</t>
  </si>
  <si>
    <t>2    2200 4300 0</t>
  </si>
  <si>
    <t>ENDOWMENT INCOME - BYLER CHAIR</t>
  </si>
  <si>
    <t>2    2200 4500 0</t>
  </si>
  <si>
    <t>OTHER INCOME</t>
  </si>
  <si>
    <t>2    2200 5700 0</t>
  </si>
  <si>
    <t>SALARIES - TEMPORARY EMPLOYMENT</t>
  </si>
  <si>
    <t>2    2200 5800 0</t>
  </si>
  <si>
    <t>SALARIES - STIPENDS &amp; PART-TIME</t>
  </si>
  <si>
    <t>2    2200 5900 0</t>
  </si>
  <si>
    <t>FRINGE BENEFITS</t>
  </si>
  <si>
    <t>2    2200 6100 0</t>
  </si>
  <si>
    <t>SUPPLIES</t>
  </si>
  <si>
    <t>2    2200 6200 0</t>
  </si>
  <si>
    <t>SMALL EQUIPMENT</t>
  </si>
  <si>
    <t>2    2200 6300 0</t>
  </si>
  <si>
    <t>TRAVEL</t>
  </si>
  <si>
    <t>2    2200 6310 0</t>
  </si>
  <si>
    <t>LODGING</t>
  </si>
  <si>
    <t>2    2200 6400 0</t>
  </si>
  <si>
    <t>MEALS &amp; ENTERTAINMENT</t>
  </si>
  <si>
    <t>2    2200 7400 0</t>
  </si>
  <si>
    <t>PROF DEVELOPMENT - REGISTRATIONS</t>
  </si>
  <si>
    <t>2    2200 7420 0</t>
  </si>
  <si>
    <t>PROF DEVELOPMENT - LODGING</t>
  </si>
  <si>
    <t>2    2200 8100 0</t>
  </si>
  <si>
    <t>MEMBERSHIPS/JOURNALS</t>
  </si>
  <si>
    <t>2    2200 8810 0</t>
  </si>
  <si>
    <t>PROFESSIONAL DEVELOPMENT</t>
  </si>
  <si>
    <t>2    2200 8890 0</t>
  </si>
  <si>
    <t>INSTRUCTIONAL STIPENDS</t>
  </si>
  <si>
    <t>2    2200 8920 0</t>
  </si>
  <si>
    <t>INSTRUCTIONAL MATERIALS</t>
  </si>
  <si>
    <t>2    2200 8940 0</t>
  </si>
  <si>
    <t>RESOURCE SEMINARS</t>
  </si>
  <si>
    <t>2    2200 8950 0</t>
  </si>
  <si>
    <t>GRANTS - SPECIAL PROJECTS</t>
  </si>
  <si>
    <t>2    2200 9900 0</t>
  </si>
  <si>
    <t>TRANSFERS</t>
  </si>
  <si>
    <t>2    2210 1900 0</t>
  </si>
  <si>
    <t>2    2210 4200 0</t>
  </si>
  <si>
    <t>2    2210 4210 0</t>
  </si>
  <si>
    <t>GIFT IN KIND</t>
  </si>
  <si>
    <t>2    2210 6100 0</t>
  </si>
  <si>
    <t>2    2210 7500 0</t>
  </si>
  <si>
    <t>ADVERTISING/PUBLICITY</t>
  </si>
  <si>
    <t>Ed Dept - Cathy Smeltzer Erb</t>
  </si>
  <si>
    <t>Campus Nursery School-Cathy Smeltzer Erb</t>
  </si>
  <si>
    <t>SALARIES - FACULTY</t>
  </si>
  <si>
    <t>SALARIES - ADJUNCT</t>
  </si>
  <si>
    <t>SALARIES - ACADEMIC SUPPORT</t>
  </si>
  <si>
    <t>POSTAGE</t>
  </si>
  <si>
    <t>RESOURCES - INSTRUCTIONAL MATERIALS</t>
  </si>
  <si>
    <t>TELEPHONE</t>
  </si>
  <si>
    <t>PRINTING/COPY SERVICES</t>
  </si>
  <si>
    <t>CONSULTING/PROFESSIONAL SERVICES</t>
  </si>
  <si>
    <t>GIFTS/RECOGNITIONS</t>
  </si>
  <si>
    <t>1    2200 4300 0</t>
  </si>
  <si>
    <t>1    2200 4400 0</t>
  </si>
  <si>
    <t>SYLLABI INCOME</t>
  </si>
  <si>
    <t>1    2200 4500 0</t>
  </si>
  <si>
    <t>INCOME-USERS FEES</t>
  </si>
  <si>
    <t>1    2200 5100 0</t>
  </si>
  <si>
    <t>1    2200 5150 0</t>
  </si>
  <si>
    <t>1    2200 5300 0</t>
  </si>
  <si>
    <t>1    2200 5700 0</t>
  </si>
  <si>
    <t>1    2200 5800 0</t>
  </si>
  <si>
    <t>SALARIES - STIPENDS - INSTRUCTIONAL</t>
  </si>
  <si>
    <t>1    2200 5900 0</t>
  </si>
  <si>
    <t>1    2200 6100 0</t>
  </si>
  <si>
    <t>1    2200 6200 0</t>
  </si>
  <si>
    <t>1    2200 6300 0</t>
  </si>
  <si>
    <t>1    2200 6310 0</t>
  </si>
  <si>
    <t>1    2200 6400 0</t>
  </si>
  <si>
    <t>1    2200 6450 0</t>
  </si>
  <si>
    <t>1    2200 6600 0</t>
  </si>
  <si>
    <t>1    2200 6900 0</t>
  </si>
  <si>
    <t>1    2200 7200 0</t>
  </si>
  <si>
    <t>1    2200 7300 0</t>
  </si>
  <si>
    <t>1    2200 7400 0</t>
  </si>
  <si>
    <t>1    2200 7600 0</t>
  </si>
  <si>
    <t>1    2200 8100 0</t>
  </si>
  <si>
    <t>1    2200 8800 0</t>
  </si>
  <si>
    <t>USERS FEES EXPENSES</t>
  </si>
  <si>
    <t>1    2200 8830 0</t>
  </si>
  <si>
    <t>SELF STUDY - STATE APP</t>
  </si>
  <si>
    <t>1    2200 8860 0</t>
  </si>
  <si>
    <t>BLOCK II</t>
  </si>
  <si>
    <t>1    2200 8890 0</t>
  </si>
  <si>
    <t>1    2201 4030 0</t>
  </si>
  <si>
    <t>PRACTICUMS</t>
  </si>
  <si>
    <t>FEES - SPECIAL ED</t>
  </si>
  <si>
    <t>1    2201 4040 0</t>
  </si>
  <si>
    <t>FEES - EXPLORING TEACHING</t>
  </si>
  <si>
    <t>1    2201 4050 0</t>
  </si>
  <si>
    <t>FEES - CURR. BLOCK</t>
  </si>
  <si>
    <t>1    2201 4060 0</t>
  </si>
  <si>
    <t>FEES - LIT. BLOCK</t>
  </si>
  <si>
    <t>1    2201 4070 0</t>
  </si>
  <si>
    <t>FEES - SECONDARY PFE</t>
  </si>
  <si>
    <t>1    2201 4080 0</t>
  </si>
  <si>
    <t>FEES - PHYSICAL EDUCATION</t>
  </si>
  <si>
    <t>1    2201 4090 0</t>
  </si>
  <si>
    <t>FEES - TESL</t>
  </si>
  <si>
    <t>1    2201 4100 0</t>
  </si>
  <si>
    <t>FEE - MIDDLE SCHOOL</t>
  </si>
  <si>
    <t>1    2201 4110 0</t>
  </si>
  <si>
    <t>FEES - EARLY CHILDHOOD ED</t>
  </si>
  <si>
    <t>1    2201 4120 0</t>
  </si>
  <si>
    <t>FEES - MUSIC PLACEMENTS</t>
  </si>
  <si>
    <t>1    2201 4130 0</t>
  </si>
  <si>
    <t>FEES - ART PLACEMENTS</t>
  </si>
  <si>
    <t>1    2201 5100 0</t>
  </si>
  <si>
    <t>1    2201 5800 0</t>
  </si>
  <si>
    <t>1    2201 5900 0</t>
  </si>
  <si>
    <t>1    2201 8830 0</t>
  </si>
  <si>
    <t>STIPENDS - SPECIAL ED</t>
  </si>
  <si>
    <t>1    2201 8840 0</t>
  </si>
  <si>
    <t>STIPENDS - EXPLORING TEACHING</t>
  </si>
  <si>
    <t>1    2201 8850 0</t>
  </si>
  <si>
    <t>STIPENDS - CURR. BLOCK</t>
  </si>
  <si>
    <t>1    2201 8860 0</t>
  </si>
  <si>
    <t>STIPENDS - LIT. BLOCK</t>
  </si>
  <si>
    <t>1    2201 8870 0</t>
  </si>
  <si>
    <t>STIPENDS - SECONDARY PFE</t>
  </si>
  <si>
    <t>1    2201 8880 0</t>
  </si>
  <si>
    <t>STIPENDS - PHYSICAL EDUCATION</t>
  </si>
  <si>
    <t>1    2201 8890 0</t>
  </si>
  <si>
    <t>STIPENDS - TESL</t>
  </si>
  <si>
    <t>1    2201 8900 0</t>
  </si>
  <si>
    <t>STIPEND - MIDDLE</t>
  </si>
  <si>
    <t>1    2201 8910 0</t>
  </si>
  <si>
    <t>STIPENDS - EARLY CHILDHOOD</t>
  </si>
  <si>
    <t>1    2201 8920 0</t>
  </si>
  <si>
    <t>STIPENDS - MUSIC PLACEMENTS</t>
  </si>
  <si>
    <t>1    2201 8930 0</t>
  </si>
  <si>
    <t>STIPENDS - ART PLACEMENTS</t>
  </si>
  <si>
    <t>1    2202 4010 0</t>
  </si>
  <si>
    <t>SUPERVISED TEACHING</t>
  </si>
  <si>
    <t>FEES - SUPERVISED TEACHING</t>
  </si>
  <si>
    <t>1    2202 5800 0</t>
  </si>
  <si>
    <t>1    2202 5900 0</t>
  </si>
  <si>
    <t>1    2202 6300 0</t>
  </si>
  <si>
    <t>1    2202 6400 0</t>
  </si>
  <si>
    <t>1    2202 8800 0</t>
  </si>
  <si>
    <t>STIPENDS - SUPERVISED TEACHING</t>
  </si>
  <si>
    <t>1    2202 8810 0</t>
  </si>
  <si>
    <t>OTHER SUPERVISED TEACHING EXPENSE</t>
  </si>
  <si>
    <t>1    2210 4010 0</t>
  </si>
  <si>
    <t>NURSERY SCHOOL INCOME</t>
  </si>
  <si>
    <t>1    2210 4500 0</t>
  </si>
  <si>
    <t>1    2210 5100 0</t>
  </si>
  <si>
    <t>1    2210 5300 0</t>
  </si>
  <si>
    <t>1    2210 5700 0</t>
  </si>
  <si>
    <t>1    2210 5800 0</t>
  </si>
  <si>
    <t>1    2210 5900 0</t>
  </si>
  <si>
    <t>1    2210 6100 0</t>
  </si>
  <si>
    <t>1    2210 6200 0</t>
  </si>
  <si>
    <t>1    2210 6300 0</t>
  </si>
  <si>
    <t>1    2210 6310 0</t>
  </si>
  <si>
    <t>1    2210 6400 0</t>
  </si>
  <si>
    <t>1    2210 6600 0</t>
  </si>
  <si>
    <t>1    2210 6800 0</t>
  </si>
  <si>
    <t>RENTAL - BUILDING</t>
  </si>
  <si>
    <t>1    2210 7000 0</t>
  </si>
  <si>
    <t>INSURANCE</t>
  </si>
  <si>
    <t>1    2210 7200 0</t>
  </si>
  <si>
    <t>1    2210 7300 0</t>
  </si>
  <si>
    <t>1    2210 7400 0</t>
  </si>
  <si>
    <t>1    2210 7500 0</t>
  </si>
  <si>
    <t>1    2210 8100 0</t>
  </si>
  <si>
    <t>1    2210 8800 0</t>
  </si>
  <si>
    <t>STIPEND</t>
  </si>
  <si>
    <t>1    2210 9900 0</t>
  </si>
  <si>
    <t>Undergraduate Dean - Endowments</t>
  </si>
  <si>
    <t>Undergraduate Dean - Salaries</t>
  </si>
  <si>
    <t>2012-13 Budget</t>
  </si>
  <si>
    <t>actual as of 1/31/2013</t>
  </si>
  <si>
    <t>2011-12 Budget</t>
  </si>
  <si>
    <t>2011-12 actual</t>
  </si>
  <si>
    <t>2010-11 Budget</t>
  </si>
  <si>
    <t>2010-11 actual</t>
  </si>
  <si>
    <t>EARLY LEARNING CENTER</t>
  </si>
  <si>
    <t>Early Learning Center-Cathy Smeltzer Erb</t>
  </si>
  <si>
    <t>2012-13</t>
  </si>
  <si>
    <t>2011-12</t>
  </si>
  <si>
    <t>2010-11</t>
  </si>
  <si>
    <t>Budget Line Item</t>
  </si>
  <si>
    <t>Account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</si>
</sst>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43" fontId="4" fillId="4" borderId="0" xfId="1" applyFont="1" applyFill="1"/>
    <xf numFmtId="43" fontId="4" fillId="2" borderId="0" xfId="1" applyFont="1" applyFill="1"/>
    <xf numFmtId="0" fontId="4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43" fontId="5" fillId="4" borderId="0" xfId="1" applyFont="1" applyFill="1"/>
    <xf numFmtId="43" fontId="5" fillId="2" borderId="0" xfId="1" applyFont="1" applyFill="1"/>
    <xf numFmtId="43" fontId="5" fillId="3" borderId="0" xfId="1" applyFont="1" applyFill="1"/>
    <xf numFmtId="0" fontId="5" fillId="0" borderId="0" xfId="0" applyFont="1" applyAlignment="1">
      <alignment horizontal="center"/>
    </xf>
    <xf numFmtId="43" fontId="5" fillId="4" borderId="1" xfId="1" applyFont="1" applyFill="1" applyBorder="1"/>
    <xf numFmtId="43" fontId="5" fillId="2" borderId="1" xfId="1" applyFont="1" applyFill="1" applyBorder="1"/>
    <xf numFmtId="43" fontId="5" fillId="3" borderId="1" xfId="1" applyFont="1" applyFill="1" applyBorder="1"/>
    <xf numFmtId="43" fontId="4" fillId="3" borderId="0" xfId="1" applyFont="1" applyFill="1"/>
    <xf numFmtId="43" fontId="5" fillId="0" borderId="0" xfId="1" applyFont="1"/>
    <xf numFmtId="43" fontId="4" fillId="4" borderId="2" xfId="1" applyFont="1" applyFill="1" applyBorder="1" applyAlignment="1">
      <alignment horizontal="right" wrapText="1"/>
    </xf>
    <xf numFmtId="14" fontId="4" fillId="4" borderId="0" xfId="0" applyNumberFormat="1" applyFont="1" applyFill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4" fillId="2" borderId="0" xfId="0" applyFont="1" applyFill="1" applyAlignment="1">
      <alignment horizontal="right" wrapText="1"/>
    </xf>
    <xf numFmtId="0" fontId="4" fillId="3" borderId="2" xfId="0" applyFont="1" applyFill="1" applyBorder="1" applyAlignment="1">
      <alignment horizontal="right" wrapText="1"/>
    </xf>
    <xf numFmtId="0" fontId="4" fillId="3" borderId="5" xfId="0" applyFont="1" applyFill="1" applyBorder="1" applyAlignment="1">
      <alignment horizontal="right" wrapText="1"/>
    </xf>
    <xf numFmtId="43" fontId="4" fillId="4" borderId="2" xfId="1" applyFont="1" applyFill="1" applyBorder="1" applyAlignment="1">
      <alignment horizontal="right"/>
    </xf>
    <xf numFmtId="14" fontId="4" fillId="4" borderId="0" xfId="0" applyNumberFormat="1" applyFont="1" applyFill="1" applyAlignment="1">
      <alignment horizontal="right"/>
    </xf>
    <xf numFmtId="0" fontId="4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4" fillId="3" borderId="2" xfId="0" applyFont="1" applyFill="1" applyBorder="1" applyAlignment="1">
      <alignment horizontal="right"/>
    </xf>
    <xf numFmtId="0" fontId="4" fillId="3" borderId="5" xfId="0" applyFont="1" applyFill="1" applyBorder="1" applyAlignment="1">
      <alignment horizontal="right"/>
    </xf>
    <xf numFmtId="43" fontId="5" fillId="4" borderId="2" xfId="1" applyFont="1" applyFill="1" applyBorder="1"/>
    <xf numFmtId="43" fontId="5" fillId="2" borderId="2" xfId="1" applyFont="1" applyFill="1" applyBorder="1"/>
    <xf numFmtId="43" fontId="5" fillId="3" borderId="2" xfId="1" applyFont="1" applyFill="1" applyBorder="1"/>
    <xf numFmtId="43" fontId="5" fillId="3" borderId="5" xfId="1" applyFont="1" applyFill="1" applyBorder="1"/>
    <xf numFmtId="0" fontId="5" fillId="4" borderId="0" xfId="0" applyFont="1" applyFill="1" applyBorder="1"/>
    <xf numFmtId="0" fontId="5" fillId="2" borderId="2" xfId="0" applyFont="1" applyFill="1" applyBorder="1"/>
    <xf numFmtId="0" fontId="5" fillId="2" borderId="0" xfId="0" applyFont="1" applyFill="1" applyBorder="1"/>
    <xf numFmtId="0" fontId="5" fillId="3" borderId="2" xfId="0" applyFont="1" applyFill="1" applyBorder="1"/>
    <xf numFmtId="0" fontId="5" fillId="3" borderId="5" xfId="0" applyFont="1" applyFill="1" applyBorder="1"/>
    <xf numFmtId="43" fontId="4" fillId="4" borderId="3" xfId="1" applyFont="1" applyFill="1" applyBorder="1"/>
    <xf numFmtId="43" fontId="4" fillId="4" borderId="4" xfId="1" applyFont="1" applyFill="1" applyBorder="1"/>
    <xf numFmtId="43" fontId="4" fillId="2" borderId="3" xfId="1" applyFont="1" applyFill="1" applyBorder="1"/>
    <xf numFmtId="43" fontId="4" fillId="2" borderId="4" xfId="1" applyFont="1" applyFill="1" applyBorder="1"/>
    <xf numFmtId="43" fontId="4" fillId="3" borderId="3" xfId="1" applyFont="1" applyFill="1" applyBorder="1"/>
    <xf numFmtId="43" fontId="4" fillId="3" borderId="4" xfId="1" applyFont="1" applyFill="1" applyBorder="1"/>
  </cellXfs>
  <cellStyles count="4">
    <cellStyle name="Comma" xfId="1" builtinId="3"/>
    <cellStyle name="Followed Hyperlink" xfId="3" builtinId="9" hidden="1"/>
    <cellStyle name="Hyperlink" xfId="2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84"/>
  <sheetViews>
    <sheetView tabSelected="1" topLeftCell="B1" workbookViewId="0">
      <pane ySplit="1" topLeftCell="A2" activePane="bottomLeft" state="frozen"/>
      <selection pane="bottomLeft" activeCell="L3" sqref="L3"/>
    </sheetView>
  </sheetViews>
  <sheetFormatPr defaultColWidth="8.85546875" defaultRowHeight="15.75" x14ac:dyDescent="0.25"/>
  <cols>
    <col min="1" max="1" width="13.7109375" style="7" hidden="1" customWidth="1"/>
    <col min="2" max="2" width="25.5703125" style="7" bestFit="1" customWidth="1"/>
    <col min="3" max="3" width="41.28515625" style="7" bestFit="1" customWidth="1"/>
    <col min="4" max="4" width="12.7109375" style="16" bestFit="1" customWidth="1"/>
    <col min="5" max="9" width="12.7109375" style="7" bestFit="1" customWidth="1"/>
    <col min="10" max="10" width="36.7109375" style="7" hidden="1" customWidth="1"/>
    <col min="11" max="16384" width="8.85546875" style="7"/>
  </cols>
  <sheetData>
    <row r="1" spans="1:10" s="2" customFormat="1" ht="47.25" x14ac:dyDescent="0.25">
      <c r="A1" s="2" t="s">
        <v>0</v>
      </c>
      <c r="B1" s="2" t="s">
        <v>196</v>
      </c>
      <c r="C1" s="2" t="s">
        <v>195</v>
      </c>
      <c r="D1" s="17" t="s">
        <v>184</v>
      </c>
      <c r="E1" s="18" t="s">
        <v>185</v>
      </c>
      <c r="F1" s="19" t="s">
        <v>186</v>
      </c>
      <c r="G1" s="20" t="s">
        <v>187</v>
      </c>
      <c r="H1" s="21" t="s">
        <v>188</v>
      </c>
      <c r="I1" s="22" t="s">
        <v>189</v>
      </c>
      <c r="J1" s="2" t="s">
        <v>1</v>
      </c>
    </row>
    <row r="2" spans="1:10" s="1" customFormat="1" x14ac:dyDescent="0.25">
      <c r="D2" s="23"/>
      <c r="E2" s="24"/>
      <c r="F2" s="25"/>
      <c r="G2" s="26"/>
      <c r="H2" s="27"/>
      <c r="I2" s="28"/>
    </row>
    <row r="3" spans="1:10" x14ac:dyDescent="0.25">
      <c r="A3" s="7" t="s">
        <v>65</v>
      </c>
      <c r="B3" s="7" t="s">
        <v>3</v>
      </c>
      <c r="C3" s="7" t="s">
        <v>10</v>
      </c>
      <c r="D3" s="29">
        <v>-4300</v>
      </c>
      <c r="E3" s="8">
        <v>-3271.7200000000003</v>
      </c>
      <c r="F3" s="30">
        <v>-4300</v>
      </c>
      <c r="G3" s="9">
        <v>-6273.85</v>
      </c>
      <c r="H3" s="31">
        <v>-3500</v>
      </c>
      <c r="I3" s="32">
        <v>-4681.63</v>
      </c>
      <c r="J3" s="7" t="s">
        <v>182</v>
      </c>
    </row>
    <row r="4" spans="1:10" x14ac:dyDescent="0.25">
      <c r="A4" s="7" t="s">
        <v>66</v>
      </c>
      <c r="B4" s="7" t="s">
        <v>3</v>
      </c>
      <c r="C4" s="7" t="s">
        <v>67</v>
      </c>
      <c r="D4" s="29">
        <v>-700</v>
      </c>
      <c r="E4" s="8">
        <v>-292</v>
      </c>
      <c r="F4" s="30">
        <v>-700</v>
      </c>
      <c r="G4" s="9">
        <v>-931</v>
      </c>
      <c r="H4" s="31">
        <v>-500</v>
      </c>
      <c r="I4" s="32">
        <v>-1036</v>
      </c>
      <c r="J4" s="7" t="s">
        <v>54</v>
      </c>
    </row>
    <row r="5" spans="1:10" x14ac:dyDescent="0.25">
      <c r="A5" s="7" t="s">
        <v>68</v>
      </c>
      <c r="B5" s="7" t="s">
        <v>3</v>
      </c>
      <c r="C5" s="7" t="s">
        <v>69</v>
      </c>
      <c r="D5" s="29">
        <v>-1500</v>
      </c>
      <c r="E5" s="8">
        <v>-550</v>
      </c>
      <c r="F5" s="30">
        <v>-1500</v>
      </c>
      <c r="G5" s="9">
        <v>-1175</v>
      </c>
      <c r="H5" s="31">
        <v>-1500</v>
      </c>
      <c r="I5" s="32">
        <v>-1025</v>
      </c>
      <c r="J5" s="7" t="s">
        <v>54</v>
      </c>
    </row>
    <row r="6" spans="1:10" x14ac:dyDescent="0.25">
      <c r="A6" s="7" t="s">
        <v>70</v>
      </c>
      <c r="B6" s="7" t="s">
        <v>3</v>
      </c>
      <c r="C6" s="7" t="s">
        <v>56</v>
      </c>
      <c r="D6" s="29">
        <v>261140</v>
      </c>
      <c r="E6" s="8">
        <v>150611.04999999999</v>
      </c>
      <c r="F6" s="30">
        <v>240466</v>
      </c>
      <c r="G6" s="9">
        <v>240463.15</v>
      </c>
      <c r="H6" s="31">
        <v>241771</v>
      </c>
      <c r="I6" s="32">
        <v>214230.36</v>
      </c>
      <c r="J6" s="7" t="s">
        <v>183</v>
      </c>
    </row>
    <row r="7" spans="1:10" x14ac:dyDescent="0.25">
      <c r="A7" s="7" t="s">
        <v>71</v>
      </c>
      <c r="B7" s="7" t="s">
        <v>3</v>
      </c>
      <c r="C7" s="7" t="s">
        <v>57</v>
      </c>
      <c r="D7" s="29">
        <v>11725</v>
      </c>
      <c r="E7" s="8">
        <v>5768.75</v>
      </c>
      <c r="F7" s="30">
        <v>20450</v>
      </c>
      <c r="G7" s="9">
        <v>18200</v>
      </c>
      <c r="H7" s="31">
        <v>0</v>
      </c>
      <c r="I7" s="32">
        <v>28335</v>
      </c>
      <c r="J7" s="7" t="s">
        <v>183</v>
      </c>
    </row>
    <row r="8" spans="1:10" x14ac:dyDescent="0.25">
      <c r="A8" s="7" t="s">
        <v>72</v>
      </c>
      <c r="B8" s="7" t="s">
        <v>3</v>
      </c>
      <c r="C8" s="7" t="s">
        <v>58</v>
      </c>
      <c r="D8" s="29">
        <v>31390</v>
      </c>
      <c r="E8" s="8">
        <v>17189.46</v>
      </c>
      <c r="F8" s="30">
        <v>31387</v>
      </c>
      <c r="G8" s="9">
        <v>31455.21</v>
      </c>
      <c r="H8" s="31">
        <v>29682</v>
      </c>
      <c r="I8" s="32">
        <v>25051.63</v>
      </c>
      <c r="J8" s="7" t="s">
        <v>183</v>
      </c>
    </row>
    <row r="9" spans="1:10" x14ac:dyDescent="0.25">
      <c r="A9" s="7" t="s">
        <v>73</v>
      </c>
      <c r="B9" s="7" t="s">
        <v>3</v>
      </c>
      <c r="C9" s="7" t="s">
        <v>14</v>
      </c>
      <c r="D9" s="29">
        <v>0</v>
      </c>
      <c r="E9" s="8">
        <v>0</v>
      </c>
      <c r="F9" s="30">
        <v>0</v>
      </c>
      <c r="G9" s="9">
        <v>0</v>
      </c>
      <c r="H9" s="31">
        <v>0</v>
      </c>
      <c r="I9" s="32">
        <v>4922.8100000000004</v>
      </c>
      <c r="J9" s="7" t="s">
        <v>183</v>
      </c>
    </row>
    <row r="10" spans="1:10" x14ac:dyDescent="0.25">
      <c r="A10" s="7" t="s">
        <v>74</v>
      </c>
      <c r="B10" s="7" t="s">
        <v>3</v>
      </c>
      <c r="C10" s="7" t="s">
        <v>75</v>
      </c>
      <c r="D10" s="29">
        <v>0</v>
      </c>
      <c r="E10" s="8">
        <v>50</v>
      </c>
      <c r="F10" s="30">
        <v>2000</v>
      </c>
      <c r="G10" s="9">
        <v>75</v>
      </c>
      <c r="H10" s="31">
        <v>2000</v>
      </c>
      <c r="I10" s="32">
        <v>150</v>
      </c>
      <c r="J10" s="7" t="s">
        <v>183</v>
      </c>
    </row>
    <row r="11" spans="1:10" x14ac:dyDescent="0.25">
      <c r="A11" s="7" t="s">
        <v>76</v>
      </c>
      <c r="B11" s="7" t="s">
        <v>3</v>
      </c>
      <c r="C11" s="7" t="s">
        <v>18</v>
      </c>
      <c r="D11" s="29">
        <v>94782</v>
      </c>
      <c r="E11" s="8">
        <v>53662.78</v>
      </c>
      <c r="F11" s="30">
        <v>83601</v>
      </c>
      <c r="G11" s="9">
        <v>82713.53</v>
      </c>
      <c r="H11" s="31">
        <v>76316</v>
      </c>
      <c r="I11" s="32">
        <v>73005.91</v>
      </c>
      <c r="J11" s="7" t="s">
        <v>183</v>
      </c>
    </row>
    <row r="12" spans="1:10" x14ac:dyDescent="0.25">
      <c r="A12" s="7" t="s">
        <v>77</v>
      </c>
      <c r="B12" s="7" t="s">
        <v>3</v>
      </c>
      <c r="C12" s="7" t="s">
        <v>20</v>
      </c>
      <c r="D12" s="29">
        <v>2000</v>
      </c>
      <c r="E12" s="8">
        <v>943.88</v>
      </c>
      <c r="F12" s="30">
        <v>2500</v>
      </c>
      <c r="G12" s="9">
        <v>1510.82</v>
      </c>
      <c r="H12" s="31">
        <v>3000</v>
      </c>
      <c r="I12" s="32">
        <v>1414.79</v>
      </c>
      <c r="J12" s="7" t="s">
        <v>54</v>
      </c>
    </row>
    <row r="13" spans="1:10" x14ac:dyDescent="0.25">
      <c r="A13" s="7" t="s">
        <v>78</v>
      </c>
      <c r="B13" s="7" t="s">
        <v>3</v>
      </c>
      <c r="C13" s="7" t="s">
        <v>22</v>
      </c>
      <c r="D13" s="29">
        <v>4150</v>
      </c>
      <c r="E13" s="8">
        <v>3177</v>
      </c>
      <c r="F13" s="30">
        <v>1150</v>
      </c>
      <c r="G13" s="9">
        <v>50.5</v>
      </c>
      <c r="H13" s="31">
        <v>1650</v>
      </c>
      <c r="I13" s="32">
        <v>0</v>
      </c>
      <c r="J13" s="7" t="s">
        <v>54</v>
      </c>
    </row>
    <row r="14" spans="1:10" x14ac:dyDescent="0.25">
      <c r="A14" s="7" t="s">
        <v>79</v>
      </c>
      <c r="B14" s="7" t="s">
        <v>3</v>
      </c>
      <c r="C14" s="7" t="s">
        <v>24</v>
      </c>
      <c r="D14" s="29">
        <v>1000</v>
      </c>
      <c r="E14" s="8">
        <v>4.5</v>
      </c>
      <c r="F14" s="30">
        <v>1600</v>
      </c>
      <c r="G14" s="9">
        <v>715.18</v>
      </c>
      <c r="H14" s="31">
        <v>2600</v>
      </c>
      <c r="I14" s="32">
        <v>160.55000000000001</v>
      </c>
      <c r="J14" s="7" t="s">
        <v>54</v>
      </c>
    </row>
    <row r="15" spans="1:10" x14ac:dyDescent="0.25">
      <c r="A15" s="7" t="s">
        <v>80</v>
      </c>
      <c r="B15" s="7" t="s">
        <v>3</v>
      </c>
      <c r="C15" s="7" t="s">
        <v>26</v>
      </c>
      <c r="D15" s="29">
        <v>1000</v>
      </c>
      <c r="E15" s="8">
        <v>56.46</v>
      </c>
      <c r="F15" s="30">
        <v>1000</v>
      </c>
      <c r="G15" s="9">
        <v>1106.82</v>
      </c>
      <c r="H15" s="31">
        <v>1000</v>
      </c>
      <c r="I15" s="32">
        <v>0</v>
      </c>
      <c r="J15" s="7" t="s">
        <v>54</v>
      </c>
    </row>
    <row r="16" spans="1:10" x14ac:dyDescent="0.25">
      <c r="A16" s="7" t="s">
        <v>81</v>
      </c>
      <c r="B16" s="7" t="s">
        <v>3</v>
      </c>
      <c r="C16" s="7" t="s">
        <v>28</v>
      </c>
      <c r="D16" s="29">
        <v>900</v>
      </c>
      <c r="E16" s="8">
        <v>281.11</v>
      </c>
      <c r="F16" s="30">
        <v>900</v>
      </c>
      <c r="G16" s="9">
        <v>592.04999999999995</v>
      </c>
      <c r="H16" s="31">
        <v>750</v>
      </c>
      <c r="I16" s="32">
        <v>836.04</v>
      </c>
      <c r="J16" s="7" t="s">
        <v>54</v>
      </c>
    </row>
    <row r="17" spans="1:10" x14ac:dyDescent="0.25">
      <c r="A17" s="7" t="s">
        <v>82</v>
      </c>
      <c r="B17" s="7" t="s">
        <v>3</v>
      </c>
      <c r="C17" s="7" t="s">
        <v>64</v>
      </c>
      <c r="D17" s="29">
        <v>150</v>
      </c>
      <c r="E17" s="8">
        <v>32.5</v>
      </c>
      <c r="F17" s="30">
        <v>150</v>
      </c>
      <c r="G17" s="9">
        <v>69.77</v>
      </c>
      <c r="H17" s="31">
        <v>0</v>
      </c>
      <c r="I17" s="32">
        <v>82.36</v>
      </c>
      <c r="J17" s="7" t="s">
        <v>54</v>
      </c>
    </row>
    <row r="18" spans="1:10" x14ac:dyDescent="0.25">
      <c r="A18" s="7" t="s">
        <v>83</v>
      </c>
      <c r="B18" s="7" t="s">
        <v>3</v>
      </c>
      <c r="C18" s="7" t="s">
        <v>59</v>
      </c>
      <c r="D18" s="29">
        <v>700</v>
      </c>
      <c r="E18" s="8">
        <v>326.56000000000006</v>
      </c>
      <c r="F18" s="30">
        <v>700</v>
      </c>
      <c r="G18" s="9">
        <v>510.1</v>
      </c>
      <c r="H18" s="31">
        <v>800</v>
      </c>
      <c r="I18" s="32">
        <v>510.51</v>
      </c>
      <c r="J18" s="7" t="s">
        <v>54</v>
      </c>
    </row>
    <row r="19" spans="1:10" x14ac:dyDescent="0.25">
      <c r="A19" s="7" t="s">
        <v>84</v>
      </c>
      <c r="B19" s="7" t="s">
        <v>3</v>
      </c>
      <c r="C19" s="7" t="s">
        <v>60</v>
      </c>
      <c r="D19" s="29">
        <v>500</v>
      </c>
      <c r="E19" s="8">
        <v>204.22</v>
      </c>
      <c r="F19" s="30">
        <v>500</v>
      </c>
      <c r="G19" s="9">
        <v>453.82</v>
      </c>
      <c r="H19" s="31">
        <v>1000</v>
      </c>
      <c r="I19" s="32">
        <v>149.91</v>
      </c>
      <c r="J19" s="7" t="s">
        <v>54</v>
      </c>
    </row>
    <row r="20" spans="1:10" x14ac:dyDescent="0.25">
      <c r="A20" s="7" t="s">
        <v>85</v>
      </c>
      <c r="B20" s="7" t="s">
        <v>3</v>
      </c>
      <c r="C20" s="7" t="s">
        <v>61</v>
      </c>
      <c r="D20" s="29">
        <v>1200</v>
      </c>
      <c r="E20" s="8">
        <v>597.33000000000004</v>
      </c>
      <c r="F20" s="30">
        <v>1200</v>
      </c>
      <c r="G20" s="9">
        <v>1031.6199999999999</v>
      </c>
      <c r="H20" s="31">
        <v>1200</v>
      </c>
      <c r="I20" s="32">
        <v>1055.5</v>
      </c>
      <c r="J20" s="7" t="s">
        <v>54</v>
      </c>
    </row>
    <row r="21" spans="1:10" x14ac:dyDescent="0.25">
      <c r="A21" s="7" t="s">
        <v>86</v>
      </c>
      <c r="B21" s="7" t="s">
        <v>3</v>
      </c>
      <c r="C21" s="7" t="s">
        <v>62</v>
      </c>
      <c r="D21" s="29">
        <v>6500</v>
      </c>
      <c r="E21" s="8">
        <v>3233.69</v>
      </c>
      <c r="F21" s="30">
        <v>6500</v>
      </c>
      <c r="G21" s="9">
        <v>5475.08</v>
      </c>
      <c r="H21" s="31">
        <v>8000</v>
      </c>
      <c r="I21" s="32">
        <v>6766.85</v>
      </c>
      <c r="J21" s="7" t="s">
        <v>54</v>
      </c>
    </row>
    <row r="22" spans="1:10" x14ac:dyDescent="0.25">
      <c r="A22" s="7" t="s">
        <v>87</v>
      </c>
      <c r="B22" s="7" t="s">
        <v>3</v>
      </c>
      <c r="C22" s="7" t="s">
        <v>30</v>
      </c>
      <c r="D22" s="29">
        <v>1500</v>
      </c>
      <c r="E22" s="8">
        <v>650</v>
      </c>
      <c r="F22" s="30">
        <v>1900</v>
      </c>
      <c r="G22" s="9">
        <v>2272.25</v>
      </c>
      <c r="H22" s="31">
        <v>500</v>
      </c>
      <c r="I22" s="32">
        <v>485</v>
      </c>
      <c r="J22" s="7" t="s">
        <v>54</v>
      </c>
    </row>
    <row r="23" spans="1:10" x14ac:dyDescent="0.25">
      <c r="A23" s="7" t="s">
        <v>88</v>
      </c>
      <c r="B23" s="7" t="s">
        <v>3</v>
      </c>
      <c r="C23" s="7" t="s">
        <v>63</v>
      </c>
      <c r="D23" s="29">
        <v>500</v>
      </c>
      <c r="E23" s="8">
        <v>295</v>
      </c>
      <c r="F23" s="30">
        <v>500</v>
      </c>
      <c r="G23" s="9">
        <v>0</v>
      </c>
      <c r="H23" s="31">
        <v>500</v>
      </c>
      <c r="I23" s="32">
        <v>0</v>
      </c>
      <c r="J23" s="7" t="s">
        <v>54</v>
      </c>
    </row>
    <row r="24" spans="1:10" x14ac:dyDescent="0.25">
      <c r="A24" s="7" t="s">
        <v>89</v>
      </c>
      <c r="B24" s="7" t="s">
        <v>3</v>
      </c>
      <c r="C24" s="7" t="s">
        <v>34</v>
      </c>
      <c r="D24" s="29">
        <v>4700</v>
      </c>
      <c r="E24" s="8">
        <v>4735</v>
      </c>
      <c r="F24" s="30">
        <v>5000</v>
      </c>
      <c r="G24" s="9">
        <v>4162.5</v>
      </c>
      <c r="H24" s="31">
        <v>5000</v>
      </c>
      <c r="I24" s="32">
        <v>3890</v>
      </c>
      <c r="J24" s="7" t="s">
        <v>54</v>
      </c>
    </row>
    <row r="25" spans="1:10" x14ac:dyDescent="0.25">
      <c r="A25" s="7" t="s">
        <v>90</v>
      </c>
      <c r="B25" s="7" t="s">
        <v>3</v>
      </c>
      <c r="C25" s="7" t="s">
        <v>91</v>
      </c>
      <c r="D25" s="29">
        <v>4000</v>
      </c>
      <c r="E25" s="8">
        <v>4000</v>
      </c>
      <c r="F25" s="30">
        <v>3200</v>
      </c>
      <c r="G25" s="9">
        <v>4000</v>
      </c>
      <c r="H25" s="31">
        <v>3200</v>
      </c>
      <c r="I25" s="32">
        <v>3200</v>
      </c>
      <c r="J25" s="7" t="s">
        <v>54</v>
      </c>
    </row>
    <row r="26" spans="1:10" x14ac:dyDescent="0.25">
      <c r="A26" s="7" t="s">
        <v>92</v>
      </c>
      <c r="B26" s="7" t="s">
        <v>3</v>
      </c>
      <c r="C26" s="7" t="s">
        <v>93</v>
      </c>
      <c r="D26" s="29">
        <v>500</v>
      </c>
      <c r="E26" s="8">
        <v>0</v>
      </c>
      <c r="F26" s="30">
        <v>500</v>
      </c>
      <c r="G26" s="9">
        <v>0</v>
      </c>
      <c r="H26" s="31">
        <v>500</v>
      </c>
      <c r="I26" s="32">
        <v>0</v>
      </c>
      <c r="J26" s="7" t="s">
        <v>54</v>
      </c>
    </row>
    <row r="27" spans="1:10" x14ac:dyDescent="0.25">
      <c r="A27" s="7" t="s">
        <v>94</v>
      </c>
      <c r="B27" s="7" t="s">
        <v>3</v>
      </c>
      <c r="C27" s="7" t="s">
        <v>95</v>
      </c>
      <c r="D27" s="29">
        <v>0</v>
      </c>
      <c r="E27" s="8">
        <v>0</v>
      </c>
      <c r="F27" s="30">
        <v>0</v>
      </c>
      <c r="G27" s="9">
        <v>0</v>
      </c>
      <c r="H27" s="31">
        <v>0</v>
      </c>
      <c r="I27" s="32">
        <v>0</v>
      </c>
      <c r="J27" s="7" t="s">
        <v>54</v>
      </c>
    </row>
    <row r="28" spans="1:10" x14ac:dyDescent="0.25">
      <c r="A28" s="7" t="s">
        <v>96</v>
      </c>
      <c r="B28" s="7" t="s">
        <v>3</v>
      </c>
      <c r="C28" s="7" t="s">
        <v>38</v>
      </c>
      <c r="D28" s="29">
        <v>1000</v>
      </c>
      <c r="E28" s="8">
        <v>475</v>
      </c>
      <c r="F28" s="30">
        <v>1000</v>
      </c>
      <c r="G28" s="9">
        <v>950</v>
      </c>
      <c r="H28" s="31">
        <v>700</v>
      </c>
      <c r="I28" s="32">
        <v>730</v>
      </c>
      <c r="J28" s="7" t="s">
        <v>54</v>
      </c>
    </row>
    <row r="29" spans="1:10" x14ac:dyDescent="0.25">
      <c r="A29" s="7" t="s">
        <v>97</v>
      </c>
      <c r="B29" s="7" t="s">
        <v>98</v>
      </c>
      <c r="C29" s="7" t="s">
        <v>99</v>
      </c>
      <c r="D29" s="29">
        <v>-1000</v>
      </c>
      <c r="E29" s="8">
        <v>-260</v>
      </c>
      <c r="F29" s="30">
        <v>-1000</v>
      </c>
      <c r="G29" s="9">
        <v>-290</v>
      </c>
      <c r="H29" s="31">
        <v>-1000</v>
      </c>
      <c r="I29" s="32">
        <v>-930</v>
      </c>
      <c r="J29" s="7" t="s">
        <v>54</v>
      </c>
    </row>
    <row r="30" spans="1:10" x14ac:dyDescent="0.25">
      <c r="A30" s="7" t="s">
        <v>100</v>
      </c>
      <c r="B30" s="7" t="s">
        <v>98</v>
      </c>
      <c r="C30" s="7" t="s">
        <v>101</v>
      </c>
      <c r="D30" s="29">
        <v>-3500</v>
      </c>
      <c r="E30" s="8">
        <v>-2401</v>
      </c>
      <c r="F30" s="30">
        <v>-3500</v>
      </c>
      <c r="G30" s="9">
        <v>-3393.5</v>
      </c>
      <c r="H30" s="31">
        <v>-3500</v>
      </c>
      <c r="I30" s="32">
        <v>-3182.5</v>
      </c>
      <c r="J30" s="7" t="s">
        <v>54</v>
      </c>
    </row>
    <row r="31" spans="1:10" x14ac:dyDescent="0.25">
      <c r="A31" s="7" t="s">
        <v>102</v>
      </c>
      <c r="B31" s="7" t="s">
        <v>98</v>
      </c>
      <c r="C31" s="7" t="s">
        <v>103</v>
      </c>
      <c r="D31" s="29">
        <v>-1500</v>
      </c>
      <c r="E31" s="8">
        <v>-1100</v>
      </c>
      <c r="F31" s="30">
        <v>-1500</v>
      </c>
      <c r="G31" s="9">
        <v>-715</v>
      </c>
      <c r="H31" s="31">
        <v>-1500</v>
      </c>
      <c r="I31" s="32">
        <v>-660</v>
      </c>
      <c r="J31" s="7" t="s">
        <v>54</v>
      </c>
    </row>
    <row r="32" spans="1:10" x14ac:dyDescent="0.25">
      <c r="A32" s="7" t="s">
        <v>104</v>
      </c>
      <c r="B32" s="7" t="s">
        <v>98</v>
      </c>
      <c r="C32" s="7" t="s">
        <v>105</v>
      </c>
      <c r="D32" s="29">
        <v>-1500</v>
      </c>
      <c r="E32" s="8">
        <v>-605</v>
      </c>
      <c r="F32" s="30">
        <v>-1500</v>
      </c>
      <c r="G32" s="9">
        <v>-660</v>
      </c>
      <c r="H32" s="31">
        <v>-1500</v>
      </c>
      <c r="I32" s="32">
        <v>-1210</v>
      </c>
      <c r="J32" s="7" t="s">
        <v>54</v>
      </c>
    </row>
    <row r="33" spans="1:10" x14ac:dyDescent="0.25">
      <c r="A33" s="7" t="s">
        <v>106</v>
      </c>
      <c r="B33" s="7" t="s">
        <v>98</v>
      </c>
      <c r="C33" s="7" t="s">
        <v>107</v>
      </c>
      <c r="D33" s="29">
        <v>-1550</v>
      </c>
      <c r="E33" s="8">
        <v>-820</v>
      </c>
      <c r="F33" s="30">
        <v>-1550</v>
      </c>
      <c r="G33" s="9">
        <v>-738.15</v>
      </c>
      <c r="H33" s="31">
        <v>-1550</v>
      </c>
      <c r="I33" s="32">
        <v>-1285</v>
      </c>
      <c r="J33" s="7" t="s">
        <v>54</v>
      </c>
    </row>
    <row r="34" spans="1:10" x14ac:dyDescent="0.25">
      <c r="A34" s="7" t="s">
        <v>108</v>
      </c>
      <c r="B34" s="7" t="s">
        <v>98</v>
      </c>
      <c r="C34" s="7" t="s">
        <v>109</v>
      </c>
      <c r="D34" s="29">
        <v>-300</v>
      </c>
      <c r="E34" s="8">
        <v>-965.4</v>
      </c>
      <c r="F34" s="30">
        <v>-300</v>
      </c>
      <c r="G34" s="9">
        <v>-240</v>
      </c>
      <c r="H34" s="31">
        <v>-300</v>
      </c>
      <c r="I34" s="32">
        <v>-965</v>
      </c>
      <c r="J34" s="7" t="s">
        <v>54</v>
      </c>
    </row>
    <row r="35" spans="1:10" x14ac:dyDescent="0.25">
      <c r="A35" s="7" t="s">
        <v>110</v>
      </c>
      <c r="B35" s="7" t="s">
        <v>98</v>
      </c>
      <c r="C35" s="7" t="s">
        <v>111</v>
      </c>
      <c r="D35" s="29">
        <v>-500</v>
      </c>
      <c r="E35" s="8">
        <v>-400</v>
      </c>
      <c r="F35" s="30">
        <v>-500</v>
      </c>
      <c r="G35" s="9">
        <v>-260</v>
      </c>
      <c r="H35" s="31">
        <v>-500</v>
      </c>
      <c r="I35" s="32">
        <v>-455</v>
      </c>
      <c r="J35" s="7" t="s">
        <v>54</v>
      </c>
    </row>
    <row r="36" spans="1:10" x14ac:dyDescent="0.25">
      <c r="A36" s="7" t="s">
        <v>112</v>
      </c>
      <c r="B36" s="7" t="s">
        <v>98</v>
      </c>
      <c r="C36" s="7" t="s">
        <v>113</v>
      </c>
      <c r="D36" s="29">
        <v>-500</v>
      </c>
      <c r="E36" s="8">
        <v>-300</v>
      </c>
      <c r="F36" s="30">
        <v>-500</v>
      </c>
      <c r="G36" s="9">
        <v>-450</v>
      </c>
      <c r="H36" s="31">
        <v>-500</v>
      </c>
      <c r="I36" s="32">
        <v>-360</v>
      </c>
      <c r="J36" s="7" t="s">
        <v>54</v>
      </c>
    </row>
    <row r="37" spans="1:10" x14ac:dyDescent="0.25">
      <c r="A37" s="7" t="s">
        <v>114</v>
      </c>
      <c r="B37" s="7" t="s">
        <v>98</v>
      </c>
      <c r="C37" s="7" t="s">
        <v>115</v>
      </c>
      <c r="D37" s="29">
        <v>-500</v>
      </c>
      <c r="E37" s="8">
        <v>-480</v>
      </c>
      <c r="F37" s="30">
        <v>-500</v>
      </c>
      <c r="G37" s="9">
        <v>-431</v>
      </c>
      <c r="H37" s="31">
        <v>-500</v>
      </c>
      <c r="I37" s="32">
        <v>-390</v>
      </c>
      <c r="J37" s="7" t="s">
        <v>54</v>
      </c>
    </row>
    <row r="38" spans="1:10" x14ac:dyDescent="0.25">
      <c r="A38" s="7" t="s">
        <v>116</v>
      </c>
      <c r="B38" s="7" t="s">
        <v>98</v>
      </c>
      <c r="C38" s="7" t="s">
        <v>117</v>
      </c>
      <c r="D38" s="29">
        <v>-150</v>
      </c>
      <c r="E38" s="8">
        <v>-90</v>
      </c>
      <c r="F38" s="30">
        <v>-150</v>
      </c>
      <c r="G38" s="9">
        <v>-90</v>
      </c>
      <c r="H38" s="31">
        <v>-150</v>
      </c>
      <c r="I38" s="32">
        <v>-90</v>
      </c>
      <c r="J38" s="7" t="s">
        <v>54</v>
      </c>
    </row>
    <row r="39" spans="1:10" x14ac:dyDescent="0.25">
      <c r="A39" s="7" t="s">
        <v>118</v>
      </c>
      <c r="B39" s="7" t="s">
        <v>98</v>
      </c>
      <c r="C39" s="7" t="s">
        <v>119</v>
      </c>
      <c r="D39" s="29">
        <v>-150</v>
      </c>
      <c r="E39" s="8">
        <v>-30</v>
      </c>
      <c r="F39" s="30">
        <v>-150</v>
      </c>
      <c r="G39" s="9">
        <v>-180</v>
      </c>
      <c r="H39" s="31">
        <v>-150</v>
      </c>
      <c r="I39" s="32">
        <v>0</v>
      </c>
      <c r="J39" s="7" t="s">
        <v>54</v>
      </c>
    </row>
    <row r="40" spans="1:10" x14ac:dyDescent="0.25">
      <c r="A40" s="7" t="s">
        <v>120</v>
      </c>
      <c r="B40" s="7" t="s">
        <v>98</v>
      </c>
      <c r="C40" s="7" t="s">
        <v>56</v>
      </c>
      <c r="D40" s="29">
        <v>0</v>
      </c>
      <c r="E40" s="8">
        <v>0</v>
      </c>
      <c r="F40" s="30">
        <v>0</v>
      </c>
      <c r="G40" s="9">
        <v>0</v>
      </c>
      <c r="H40" s="31">
        <v>0</v>
      </c>
      <c r="I40" s="32">
        <v>0</v>
      </c>
      <c r="J40" s="7" t="s">
        <v>183</v>
      </c>
    </row>
    <row r="41" spans="1:10" x14ac:dyDescent="0.25">
      <c r="A41" s="7" t="s">
        <v>121</v>
      </c>
      <c r="B41" s="7" t="s">
        <v>98</v>
      </c>
      <c r="C41" s="7" t="s">
        <v>16</v>
      </c>
      <c r="D41" s="29">
        <v>200</v>
      </c>
      <c r="E41" s="8">
        <v>475</v>
      </c>
      <c r="F41" s="30">
        <v>200</v>
      </c>
      <c r="G41" s="9">
        <v>225</v>
      </c>
      <c r="H41" s="31">
        <v>200</v>
      </c>
      <c r="I41" s="32">
        <v>325</v>
      </c>
      <c r="J41" s="7" t="s">
        <v>183</v>
      </c>
    </row>
    <row r="42" spans="1:10" x14ac:dyDescent="0.25">
      <c r="A42" s="7" t="s">
        <v>122</v>
      </c>
      <c r="B42" s="7" t="s">
        <v>98</v>
      </c>
      <c r="C42" s="7" t="s">
        <v>18</v>
      </c>
      <c r="D42" s="29">
        <v>0</v>
      </c>
      <c r="E42" s="8">
        <v>99.25</v>
      </c>
      <c r="F42" s="30">
        <v>0</v>
      </c>
      <c r="G42" s="9">
        <v>42.5</v>
      </c>
      <c r="H42" s="31">
        <v>0</v>
      </c>
      <c r="I42" s="32">
        <v>63.75</v>
      </c>
      <c r="J42" s="7" t="s">
        <v>183</v>
      </c>
    </row>
    <row r="43" spans="1:10" x14ac:dyDescent="0.25">
      <c r="A43" s="7" t="s">
        <v>123</v>
      </c>
      <c r="B43" s="7" t="s">
        <v>98</v>
      </c>
      <c r="C43" s="7" t="s">
        <v>124</v>
      </c>
      <c r="D43" s="29">
        <v>1000</v>
      </c>
      <c r="E43" s="8">
        <v>125</v>
      </c>
      <c r="F43" s="30">
        <v>1000</v>
      </c>
      <c r="G43" s="9">
        <v>250</v>
      </c>
      <c r="H43" s="31">
        <v>1000</v>
      </c>
      <c r="I43" s="32">
        <v>800</v>
      </c>
      <c r="J43" s="7" t="s">
        <v>54</v>
      </c>
    </row>
    <row r="44" spans="1:10" x14ac:dyDescent="0.25">
      <c r="A44" s="7" t="s">
        <v>125</v>
      </c>
      <c r="B44" s="7" t="s">
        <v>98</v>
      </c>
      <c r="C44" s="7" t="s">
        <v>126</v>
      </c>
      <c r="D44" s="29">
        <v>3500</v>
      </c>
      <c r="E44" s="8">
        <v>896</v>
      </c>
      <c r="F44" s="30">
        <v>3500</v>
      </c>
      <c r="G44" s="9">
        <v>2176</v>
      </c>
      <c r="H44" s="31">
        <v>3500</v>
      </c>
      <c r="I44" s="32">
        <v>1904</v>
      </c>
      <c r="J44" s="7" t="s">
        <v>54</v>
      </c>
    </row>
    <row r="45" spans="1:10" x14ac:dyDescent="0.25">
      <c r="A45" s="7" t="s">
        <v>127</v>
      </c>
      <c r="B45" s="7" t="s">
        <v>98</v>
      </c>
      <c r="C45" s="7" t="s">
        <v>128</v>
      </c>
      <c r="D45" s="29">
        <v>1500</v>
      </c>
      <c r="E45" s="8">
        <v>0</v>
      </c>
      <c r="F45" s="30">
        <v>1500</v>
      </c>
      <c r="G45" s="9">
        <v>650</v>
      </c>
      <c r="H45" s="31">
        <v>1500</v>
      </c>
      <c r="I45" s="32">
        <v>600</v>
      </c>
      <c r="J45" s="7" t="s">
        <v>54</v>
      </c>
    </row>
    <row r="46" spans="1:10" x14ac:dyDescent="0.25">
      <c r="A46" s="7" t="s">
        <v>129</v>
      </c>
      <c r="B46" s="7" t="s">
        <v>98</v>
      </c>
      <c r="C46" s="7" t="s">
        <v>130</v>
      </c>
      <c r="D46" s="29">
        <v>1500</v>
      </c>
      <c r="E46" s="8">
        <v>703.69</v>
      </c>
      <c r="F46" s="30">
        <v>1500</v>
      </c>
      <c r="G46" s="9">
        <v>750</v>
      </c>
      <c r="H46" s="31">
        <v>1500</v>
      </c>
      <c r="I46" s="32">
        <v>1260</v>
      </c>
      <c r="J46" s="7" t="s">
        <v>54</v>
      </c>
    </row>
    <row r="47" spans="1:10" x14ac:dyDescent="0.25">
      <c r="A47" s="7" t="s">
        <v>131</v>
      </c>
      <c r="B47" s="7" t="s">
        <v>98</v>
      </c>
      <c r="C47" s="7" t="s">
        <v>132</v>
      </c>
      <c r="D47" s="29">
        <v>1550</v>
      </c>
      <c r="E47" s="8">
        <v>300</v>
      </c>
      <c r="F47" s="30">
        <v>1550</v>
      </c>
      <c r="G47" s="9">
        <v>640</v>
      </c>
      <c r="H47" s="31">
        <v>1550</v>
      </c>
      <c r="I47" s="32">
        <v>1270</v>
      </c>
      <c r="J47" s="7" t="s">
        <v>54</v>
      </c>
    </row>
    <row r="48" spans="1:10" x14ac:dyDescent="0.25">
      <c r="A48" s="7" t="s">
        <v>133</v>
      </c>
      <c r="B48" s="7" t="s">
        <v>98</v>
      </c>
      <c r="C48" s="7" t="s">
        <v>134</v>
      </c>
      <c r="D48" s="29">
        <v>300</v>
      </c>
      <c r="E48" s="8">
        <v>550</v>
      </c>
      <c r="F48" s="30">
        <v>300</v>
      </c>
      <c r="G48" s="9">
        <v>726</v>
      </c>
      <c r="H48" s="31">
        <v>300</v>
      </c>
      <c r="I48" s="32">
        <v>715</v>
      </c>
      <c r="J48" s="7" t="s">
        <v>54</v>
      </c>
    </row>
    <row r="49" spans="1:10" x14ac:dyDescent="0.25">
      <c r="A49" s="7" t="s">
        <v>135</v>
      </c>
      <c r="B49" s="7" t="s">
        <v>98</v>
      </c>
      <c r="C49" s="7" t="s">
        <v>136</v>
      </c>
      <c r="D49" s="29">
        <v>500</v>
      </c>
      <c r="E49" s="8">
        <v>125</v>
      </c>
      <c r="F49" s="30">
        <v>500</v>
      </c>
      <c r="G49" s="9">
        <v>250</v>
      </c>
      <c r="H49" s="31">
        <v>500</v>
      </c>
      <c r="I49" s="32">
        <v>150</v>
      </c>
      <c r="J49" s="7" t="s">
        <v>54</v>
      </c>
    </row>
    <row r="50" spans="1:10" x14ac:dyDescent="0.25">
      <c r="A50" s="7" t="s">
        <v>137</v>
      </c>
      <c r="B50" s="7" t="s">
        <v>98</v>
      </c>
      <c r="C50" s="7" t="s">
        <v>138</v>
      </c>
      <c r="D50" s="29">
        <v>500</v>
      </c>
      <c r="E50" s="8">
        <v>0</v>
      </c>
      <c r="F50" s="30">
        <v>500</v>
      </c>
      <c r="G50" s="9">
        <v>382</v>
      </c>
      <c r="H50" s="31">
        <v>500</v>
      </c>
      <c r="I50" s="32">
        <v>400</v>
      </c>
      <c r="J50" s="7" t="s">
        <v>54</v>
      </c>
    </row>
    <row r="51" spans="1:10" x14ac:dyDescent="0.25">
      <c r="A51" s="7" t="s">
        <v>139</v>
      </c>
      <c r="B51" s="7" t="s">
        <v>98</v>
      </c>
      <c r="C51" s="7" t="s">
        <v>140</v>
      </c>
      <c r="D51" s="29">
        <v>500</v>
      </c>
      <c r="E51" s="8">
        <v>0</v>
      </c>
      <c r="F51" s="30">
        <v>500</v>
      </c>
      <c r="G51" s="9">
        <v>0</v>
      </c>
      <c r="H51" s="31">
        <v>500</v>
      </c>
      <c r="I51" s="32">
        <v>0</v>
      </c>
      <c r="J51" s="7" t="s">
        <v>54</v>
      </c>
    </row>
    <row r="52" spans="1:10" x14ac:dyDescent="0.25">
      <c r="A52" s="7" t="s">
        <v>141</v>
      </c>
      <c r="B52" s="7" t="s">
        <v>98</v>
      </c>
      <c r="C52" s="7" t="s">
        <v>142</v>
      </c>
      <c r="D52" s="29">
        <v>150</v>
      </c>
      <c r="E52" s="8">
        <v>75</v>
      </c>
      <c r="F52" s="30">
        <v>150</v>
      </c>
      <c r="G52" s="9">
        <v>75</v>
      </c>
      <c r="H52" s="31">
        <v>150</v>
      </c>
      <c r="I52" s="32">
        <v>75</v>
      </c>
      <c r="J52" s="7" t="s">
        <v>54</v>
      </c>
    </row>
    <row r="53" spans="1:10" x14ac:dyDescent="0.25">
      <c r="A53" s="7" t="s">
        <v>143</v>
      </c>
      <c r="B53" s="7" t="s">
        <v>98</v>
      </c>
      <c r="C53" s="7" t="s">
        <v>144</v>
      </c>
      <c r="D53" s="29">
        <v>150</v>
      </c>
      <c r="E53" s="8">
        <v>25</v>
      </c>
      <c r="F53" s="30">
        <v>150</v>
      </c>
      <c r="G53" s="9">
        <v>225</v>
      </c>
      <c r="H53" s="31">
        <v>150</v>
      </c>
      <c r="I53" s="32">
        <v>0</v>
      </c>
      <c r="J53" s="7" t="s">
        <v>54</v>
      </c>
    </row>
    <row r="54" spans="1:10" x14ac:dyDescent="0.25">
      <c r="A54" s="7" t="s">
        <v>145</v>
      </c>
      <c r="B54" s="7" t="s">
        <v>146</v>
      </c>
      <c r="C54" s="7" t="s">
        <v>147</v>
      </c>
      <c r="D54" s="29">
        <v>-7700</v>
      </c>
      <c r="E54" s="8">
        <v>-6120</v>
      </c>
      <c r="F54" s="30">
        <v>-7700</v>
      </c>
      <c r="G54" s="9">
        <v>-6750</v>
      </c>
      <c r="H54" s="31">
        <v>-7700</v>
      </c>
      <c r="I54" s="32">
        <v>-5850</v>
      </c>
      <c r="J54" s="7" t="s">
        <v>54</v>
      </c>
    </row>
    <row r="55" spans="1:10" x14ac:dyDescent="0.25">
      <c r="A55" s="7" t="s">
        <v>148</v>
      </c>
      <c r="B55" s="7" t="s">
        <v>146</v>
      </c>
      <c r="C55" s="7" t="s">
        <v>16</v>
      </c>
      <c r="D55" s="29">
        <v>500</v>
      </c>
      <c r="E55" s="8">
        <v>0</v>
      </c>
      <c r="F55" s="30">
        <v>500</v>
      </c>
      <c r="G55" s="9">
        <v>0</v>
      </c>
      <c r="H55" s="31">
        <v>500</v>
      </c>
      <c r="I55" s="32">
        <v>650</v>
      </c>
      <c r="J55" s="7" t="s">
        <v>54</v>
      </c>
    </row>
    <row r="56" spans="1:10" x14ac:dyDescent="0.25">
      <c r="A56" s="7" t="s">
        <v>149</v>
      </c>
      <c r="B56" s="7" t="s">
        <v>146</v>
      </c>
      <c r="C56" s="7" t="s">
        <v>18</v>
      </c>
      <c r="D56" s="29">
        <v>150</v>
      </c>
      <c r="E56" s="8">
        <v>0</v>
      </c>
      <c r="F56" s="30">
        <v>150</v>
      </c>
      <c r="G56" s="9">
        <v>0</v>
      </c>
      <c r="H56" s="31">
        <v>150</v>
      </c>
      <c r="I56" s="32">
        <v>104</v>
      </c>
      <c r="J56" s="7" t="s">
        <v>54</v>
      </c>
    </row>
    <row r="57" spans="1:10" x14ac:dyDescent="0.25">
      <c r="A57" s="7" t="s">
        <v>150</v>
      </c>
      <c r="B57" s="7" t="s">
        <v>146</v>
      </c>
      <c r="C57" s="7" t="s">
        <v>24</v>
      </c>
      <c r="D57" s="29">
        <v>4000</v>
      </c>
      <c r="E57" s="8">
        <v>1197.54</v>
      </c>
      <c r="F57" s="30">
        <v>3200</v>
      </c>
      <c r="G57" s="9">
        <v>5255.02</v>
      </c>
      <c r="H57" s="31">
        <v>3200</v>
      </c>
      <c r="I57" s="32">
        <v>5566.03</v>
      </c>
      <c r="J57" s="7" t="s">
        <v>54</v>
      </c>
    </row>
    <row r="58" spans="1:10" x14ac:dyDescent="0.25">
      <c r="A58" s="7" t="s">
        <v>151</v>
      </c>
      <c r="B58" s="7" t="s">
        <v>146</v>
      </c>
      <c r="C58" s="7" t="s">
        <v>28</v>
      </c>
      <c r="D58" s="29">
        <v>3000</v>
      </c>
      <c r="E58" s="8">
        <v>2733.92</v>
      </c>
      <c r="F58" s="30">
        <v>2000</v>
      </c>
      <c r="G58" s="9">
        <v>2984.25</v>
      </c>
      <c r="H58" s="31">
        <v>2000</v>
      </c>
      <c r="I58" s="32">
        <v>2937.14</v>
      </c>
      <c r="J58" s="7" t="s">
        <v>54</v>
      </c>
    </row>
    <row r="59" spans="1:10" x14ac:dyDescent="0.25">
      <c r="A59" s="7" t="s">
        <v>152</v>
      </c>
      <c r="B59" s="7" t="s">
        <v>146</v>
      </c>
      <c r="C59" s="7" t="s">
        <v>153</v>
      </c>
      <c r="D59" s="29">
        <v>1000</v>
      </c>
      <c r="E59" s="8">
        <v>1280</v>
      </c>
      <c r="F59" s="30">
        <v>6000</v>
      </c>
      <c r="G59" s="9">
        <v>9360</v>
      </c>
      <c r="H59" s="31">
        <v>9800</v>
      </c>
      <c r="I59" s="32">
        <v>8800</v>
      </c>
      <c r="J59" s="7" t="s">
        <v>54</v>
      </c>
    </row>
    <row r="60" spans="1:10" x14ac:dyDescent="0.25">
      <c r="A60" s="7" t="s">
        <v>154</v>
      </c>
      <c r="B60" s="7" t="s">
        <v>146</v>
      </c>
      <c r="C60" s="7" t="s">
        <v>155</v>
      </c>
      <c r="D60" s="29">
        <v>100</v>
      </c>
      <c r="E60" s="8">
        <v>0</v>
      </c>
      <c r="F60" s="30">
        <v>100</v>
      </c>
      <c r="G60" s="9">
        <v>-16</v>
      </c>
      <c r="H60" s="31">
        <v>100</v>
      </c>
      <c r="I60" s="32">
        <v>0</v>
      </c>
      <c r="J60" s="7" t="s">
        <v>54</v>
      </c>
    </row>
    <row r="61" spans="1:10" x14ac:dyDescent="0.25">
      <c r="A61" s="7" t="s">
        <v>156</v>
      </c>
      <c r="B61" s="7" t="s">
        <v>190</v>
      </c>
      <c r="C61" s="7" t="s">
        <v>157</v>
      </c>
      <c r="D61" s="29">
        <v>-59782</v>
      </c>
      <c r="E61" s="8">
        <v>-46923</v>
      </c>
      <c r="F61" s="30">
        <v>-59782</v>
      </c>
      <c r="G61" s="9">
        <v>-53201</v>
      </c>
      <c r="H61" s="31">
        <v>-59342</v>
      </c>
      <c r="I61" s="32">
        <v>-53404</v>
      </c>
      <c r="J61" s="7" t="s">
        <v>55</v>
      </c>
    </row>
    <row r="62" spans="1:10" x14ac:dyDescent="0.25">
      <c r="A62" s="7" t="s">
        <v>158</v>
      </c>
      <c r="B62" s="7" t="s">
        <v>190</v>
      </c>
      <c r="C62" s="7" t="s">
        <v>12</v>
      </c>
      <c r="D62" s="29">
        <v>-1688</v>
      </c>
      <c r="E62" s="8">
        <v>-47.480000000000004</v>
      </c>
      <c r="F62" s="30">
        <v>-1688</v>
      </c>
      <c r="G62" s="9">
        <v>-2011.01</v>
      </c>
      <c r="H62" s="31">
        <v>-2439</v>
      </c>
      <c r="I62" s="32">
        <v>-2480.23</v>
      </c>
      <c r="J62" s="7" t="s">
        <v>55</v>
      </c>
    </row>
    <row r="63" spans="1:10" x14ac:dyDescent="0.25">
      <c r="A63" s="7" t="s">
        <v>159</v>
      </c>
      <c r="B63" s="7" t="s">
        <v>190</v>
      </c>
      <c r="C63" s="7" t="s">
        <v>56</v>
      </c>
      <c r="D63" s="29">
        <v>22960</v>
      </c>
      <c r="E63" s="8">
        <v>13396.109999999999</v>
      </c>
      <c r="F63" s="30">
        <v>22965</v>
      </c>
      <c r="G63" s="9">
        <v>22964.76</v>
      </c>
      <c r="H63" s="31">
        <v>22347</v>
      </c>
      <c r="I63" s="32">
        <v>24569.79</v>
      </c>
      <c r="J63" s="7" t="s">
        <v>55</v>
      </c>
    </row>
    <row r="64" spans="1:10" x14ac:dyDescent="0.25">
      <c r="A64" s="7" t="s">
        <v>160</v>
      </c>
      <c r="B64" s="7" t="s">
        <v>190</v>
      </c>
      <c r="C64" s="7" t="s">
        <v>58</v>
      </c>
      <c r="D64" s="29">
        <v>19000</v>
      </c>
      <c r="E64" s="8">
        <v>11191.79</v>
      </c>
      <c r="F64" s="30">
        <v>19000</v>
      </c>
      <c r="G64" s="9">
        <v>18112.47</v>
      </c>
      <c r="H64" s="31">
        <v>18000</v>
      </c>
      <c r="I64" s="32">
        <v>19037.47</v>
      </c>
      <c r="J64" s="7" t="s">
        <v>55</v>
      </c>
    </row>
    <row r="65" spans="1:10" x14ac:dyDescent="0.25">
      <c r="A65" s="7" t="s">
        <v>161</v>
      </c>
      <c r="B65" s="7" t="s">
        <v>190</v>
      </c>
      <c r="C65" s="7" t="s">
        <v>14</v>
      </c>
      <c r="D65" s="29">
        <v>0</v>
      </c>
      <c r="E65" s="8">
        <v>0</v>
      </c>
      <c r="F65" s="30">
        <v>0</v>
      </c>
      <c r="G65" s="9">
        <v>0</v>
      </c>
      <c r="H65" s="31">
        <v>0</v>
      </c>
      <c r="I65" s="32">
        <v>0</v>
      </c>
      <c r="J65" s="7" t="s">
        <v>55</v>
      </c>
    </row>
    <row r="66" spans="1:10" x14ac:dyDescent="0.25">
      <c r="A66" s="7" t="s">
        <v>162</v>
      </c>
      <c r="B66" s="7" t="s">
        <v>190</v>
      </c>
      <c r="C66" s="7" t="s">
        <v>16</v>
      </c>
      <c r="D66" s="29">
        <v>0</v>
      </c>
      <c r="E66" s="8">
        <v>0</v>
      </c>
      <c r="F66" s="30">
        <v>0</v>
      </c>
      <c r="G66" s="9">
        <v>150</v>
      </c>
      <c r="H66" s="31">
        <v>0</v>
      </c>
      <c r="I66" s="32">
        <v>0</v>
      </c>
      <c r="J66" s="7" t="s">
        <v>55</v>
      </c>
    </row>
    <row r="67" spans="1:10" x14ac:dyDescent="0.25">
      <c r="A67" s="7" t="s">
        <v>163</v>
      </c>
      <c r="B67" s="7" t="s">
        <v>190</v>
      </c>
      <c r="C67" s="7" t="s">
        <v>18</v>
      </c>
      <c r="D67" s="29">
        <v>7350</v>
      </c>
      <c r="E67" s="8">
        <v>5615.87</v>
      </c>
      <c r="F67" s="30">
        <v>8790</v>
      </c>
      <c r="G67" s="9">
        <v>8715.66</v>
      </c>
      <c r="H67" s="31">
        <v>11210</v>
      </c>
      <c r="I67" s="32">
        <v>9274.65</v>
      </c>
      <c r="J67" s="7" t="s">
        <v>55</v>
      </c>
    </row>
    <row r="68" spans="1:10" x14ac:dyDescent="0.25">
      <c r="A68" s="7" t="s">
        <v>164</v>
      </c>
      <c r="B68" s="7" t="s">
        <v>190</v>
      </c>
      <c r="C68" s="7" t="s">
        <v>20</v>
      </c>
      <c r="D68" s="29">
        <v>2800</v>
      </c>
      <c r="E68" s="8">
        <v>635.62</v>
      </c>
      <c r="F68" s="30">
        <v>2800</v>
      </c>
      <c r="G68" s="9">
        <v>908.53</v>
      </c>
      <c r="H68" s="31">
        <v>2800</v>
      </c>
      <c r="I68" s="32">
        <v>2196.02</v>
      </c>
      <c r="J68" s="7" t="s">
        <v>55</v>
      </c>
    </row>
    <row r="69" spans="1:10" x14ac:dyDescent="0.25">
      <c r="A69" s="7" t="s">
        <v>165</v>
      </c>
      <c r="B69" s="7" t="s">
        <v>190</v>
      </c>
      <c r="C69" s="7" t="s">
        <v>22</v>
      </c>
      <c r="D69" s="29">
        <v>0</v>
      </c>
      <c r="E69" s="8">
        <v>0</v>
      </c>
      <c r="F69" s="30">
        <v>0</v>
      </c>
      <c r="G69" s="9">
        <v>0</v>
      </c>
      <c r="H69" s="31">
        <v>500</v>
      </c>
      <c r="I69" s="32">
        <v>0</v>
      </c>
      <c r="J69" s="7" t="s">
        <v>55</v>
      </c>
    </row>
    <row r="70" spans="1:10" x14ac:dyDescent="0.25">
      <c r="A70" s="7" t="s">
        <v>166</v>
      </c>
      <c r="B70" s="7" t="s">
        <v>190</v>
      </c>
      <c r="C70" s="7" t="s">
        <v>24</v>
      </c>
      <c r="D70" s="29">
        <v>100</v>
      </c>
      <c r="E70" s="8">
        <v>82.8</v>
      </c>
      <c r="F70" s="30">
        <v>100</v>
      </c>
      <c r="G70" s="9">
        <v>0</v>
      </c>
      <c r="H70" s="31">
        <v>300</v>
      </c>
      <c r="I70" s="32">
        <v>74.94</v>
      </c>
      <c r="J70" s="7" t="s">
        <v>55</v>
      </c>
    </row>
    <row r="71" spans="1:10" x14ac:dyDescent="0.25">
      <c r="A71" s="7" t="s">
        <v>167</v>
      </c>
      <c r="B71" s="7" t="s">
        <v>190</v>
      </c>
      <c r="C71" s="7" t="s">
        <v>26</v>
      </c>
      <c r="D71" s="29">
        <v>0</v>
      </c>
      <c r="E71" s="8">
        <v>0</v>
      </c>
      <c r="F71" s="30">
        <v>0</v>
      </c>
      <c r="G71" s="9">
        <v>0</v>
      </c>
      <c r="H71" s="31">
        <v>0</v>
      </c>
      <c r="I71" s="32">
        <v>0</v>
      </c>
      <c r="J71" s="7" t="s">
        <v>55</v>
      </c>
    </row>
    <row r="72" spans="1:10" x14ac:dyDescent="0.25">
      <c r="A72" s="7" t="s">
        <v>168</v>
      </c>
      <c r="B72" s="7" t="s">
        <v>190</v>
      </c>
      <c r="C72" s="7" t="s">
        <v>28</v>
      </c>
      <c r="D72" s="29">
        <v>500</v>
      </c>
      <c r="E72" s="8">
        <v>209.32999999999998</v>
      </c>
      <c r="F72" s="30">
        <v>500</v>
      </c>
      <c r="G72" s="9">
        <v>427.14</v>
      </c>
      <c r="H72" s="31">
        <v>400</v>
      </c>
      <c r="I72" s="32">
        <v>326.67</v>
      </c>
      <c r="J72" s="7" t="s">
        <v>55</v>
      </c>
    </row>
    <row r="73" spans="1:10" x14ac:dyDescent="0.25">
      <c r="A73" s="7" t="s">
        <v>169</v>
      </c>
      <c r="B73" s="7" t="s">
        <v>190</v>
      </c>
      <c r="C73" s="7" t="s">
        <v>59</v>
      </c>
      <c r="D73" s="29">
        <v>50</v>
      </c>
      <c r="E73" s="8">
        <v>35.450000000000003</v>
      </c>
      <c r="F73" s="30">
        <v>50</v>
      </c>
      <c r="G73" s="9">
        <v>53.05</v>
      </c>
      <c r="H73" s="31">
        <v>100</v>
      </c>
      <c r="I73" s="32">
        <v>49.13</v>
      </c>
      <c r="J73" s="7" t="s">
        <v>55</v>
      </c>
    </row>
    <row r="74" spans="1:10" x14ac:dyDescent="0.25">
      <c r="A74" s="7" t="s">
        <v>170</v>
      </c>
      <c r="B74" s="7" t="s">
        <v>190</v>
      </c>
      <c r="C74" s="7" t="s">
        <v>171</v>
      </c>
      <c r="D74" s="29">
        <v>6750</v>
      </c>
      <c r="E74" s="8">
        <v>3500</v>
      </c>
      <c r="F74" s="30">
        <v>6750</v>
      </c>
      <c r="G74" s="9">
        <v>6425</v>
      </c>
      <c r="H74" s="31">
        <v>6300</v>
      </c>
      <c r="I74" s="32">
        <v>6525</v>
      </c>
      <c r="J74" s="7" t="s">
        <v>55</v>
      </c>
    </row>
    <row r="75" spans="1:10" x14ac:dyDescent="0.25">
      <c r="A75" s="7" t="s">
        <v>172</v>
      </c>
      <c r="B75" s="7" t="s">
        <v>190</v>
      </c>
      <c r="C75" s="7" t="s">
        <v>173</v>
      </c>
      <c r="D75" s="29">
        <v>275</v>
      </c>
      <c r="E75" s="8">
        <v>235</v>
      </c>
      <c r="F75" s="30">
        <v>275</v>
      </c>
      <c r="G75" s="9">
        <v>235</v>
      </c>
      <c r="H75" s="31">
        <v>273</v>
      </c>
      <c r="I75" s="32">
        <v>235</v>
      </c>
      <c r="J75" s="7" t="s">
        <v>55</v>
      </c>
    </row>
    <row r="76" spans="1:10" x14ac:dyDescent="0.25">
      <c r="A76" s="7" t="s">
        <v>174</v>
      </c>
      <c r="B76" s="7" t="s">
        <v>190</v>
      </c>
      <c r="C76" s="7" t="s">
        <v>61</v>
      </c>
      <c r="D76" s="29">
        <v>800</v>
      </c>
      <c r="E76" s="8">
        <v>153.68</v>
      </c>
      <c r="F76" s="30">
        <v>800</v>
      </c>
      <c r="G76" s="9">
        <v>316.01</v>
      </c>
      <c r="H76" s="31">
        <v>630</v>
      </c>
      <c r="I76" s="32">
        <v>479.82</v>
      </c>
      <c r="J76" s="7" t="s">
        <v>55</v>
      </c>
    </row>
    <row r="77" spans="1:10" x14ac:dyDescent="0.25">
      <c r="A77" s="7" t="s">
        <v>175</v>
      </c>
      <c r="B77" s="7" t="s">
        <v>190</v>
      </c>
      <c r="C77" s="7" t="s">
        <v>62</v>
      </c>
      <c r="D77" s="29">
        <v>100</v>
      </c>
      <c r="E77" s="8">
        <v>116.62999999999998</v>
      </c>
      <c r="F77" s="30">
        <v>100</v>
      </c>
      <c r="G77" s="9">
        <v>49.94</v>
      </c>
      <c r="H77" s="31">
        <v>250</v>
      </c>
      <c r="I77" s="32">
        <v>67.099999999999994</v>
      </c>
      <c r="J77" s="7" t="s">
        <v>55</v>
      </c>
    </row>
    <row r="78" spans="1:10" x14ac:dyDescent="0.25">
      <c r="A78" s="7" t="s">
        <v>176</v>
      </c>
      <c r="B78" s="7" t="s">
        <v>190</v>
      </c>
      <c r="C78" s="7" t="s">
        <v>30</v>
      </c>
      <c r="D78" s="29">
        <v>100</v>
      </c>
      <c r="E78" s="8">
        <v>70</v>
      </c>
      <c r="F78" s="30">
        <v>100</v>
      </c>
      <c r="G78" s="9">
        <v>87.5</v>
      </c>
      <c r="H78" s="31">
        <v>280</v>
      </c>
      <c r="I78" s="32">
        <v>194.8</v>
      </c>
      <c r="J78" s="7" t="s">
        <v>55</v>
      </c>
    </row>
    <row r="79" spans="1:10" x14ac:dyDescent="0.25">
      <c r="A79" s="7" t="s">
        <v>177</v>
      </c>
      <c r="B79" s="7" t="s">
        <v>190</v>
      </c>
      <c r="C79" s="7" t="s">
        <v>53</v>
      </c>
      <c r="D79" s="29">
        <v>0</v>
      </c>
      <c r="E79" s="8">
        <v>0</v>
      </c>
      <c r="F79" s="30">
        <v>0</v>
      </c>
      <c r="G79" s="9">
        <v>54.09</v>
      </c>
      <c r="H79" s="31">
        <v>400</v>
      </c>
      <c r="I79" s="32">
        <v>0</v>
      </c>
      <c r="J79" s="7" t="s">
        <v>55</v>
      </c>
    </row>
    <row r="80" spans="1:10" x14ac:dyDescent="0.25">
      <c r="A80" s="7" t="s">
        <v>178</v>
      </c>
      <c r="B80" s="7" t="s">
        <v>190</v>
      </c>
      <c r="C80" s="7" t="s">
        <v>34</v>
      </c>
      <c r="D80" s="29">
        <v>100</v>
      </c>
      <c r="E80" s="8">
        <v>0</v>
      </c>
      <c r="F80" s="30">
        <v>100</v>
      </c>
      <c r="G80" s="9">
        <v>55</v>
      </c>
      <c r="H80" s="31">
        <v>400</v>
      </c>
      <c r="I80" s="32">
        <v>110</v>
      </c>
      <c r="J80" s="7" t="s">
        <v>55</v>
      </c>
    </row>
    <row r="81" spans="1:10" x14ac:dyDescent="0.25">
      <c r="A81" s="7" t="s">
        <v>179</v>
      </c>
      <c r="B81" s="7" t="s">
        <v>190</v>
      </c>
      <c r="C81" s="7" t="s">
        <v>180</v>
      </c>
      <c r="D81" s="29">
        <v>50</v>
      </c>
      <c r="E81" s="8">
        <v>0</v>
      </c>
      <c r="F81" s="30">
        <v>50</v>
      </c>
      <c r="G81" s="9">
        <v>0</v>
      </c>
      <c r="H81" s="31">
        <v>200</v>
      </c>
      <c r="I81" s="32">
        <v>0</v>
      </c>
      <c r="J81" s="7" t="s">
        <v>55</v>
      </c>
    </row>
    <row r="82" spans="1:10" x14ac:dyDescent="0.25">
      <c r="A82" s="7" t="s">
        <v>181</v>
      </c>
      <c r="B82" s="7" t="s">
        <v>190</v>
      </c>
      <c r="C82" s="7" t="s">
        <v>46</v>
      </c>
      <c r="D82" s="29">
        <v>0</v>
      </c>
      <c r="E82" s="8">
        <v>0</v>
      </c>
      <c r="F82" s="30">
        <v>0</v>
      </c>
      <c r="G82" s="9">
        <v>0</v>
      </c>
      <c r="H82" s="31">
        <v>0</v>
      </c>
      <c r="I82" s="32">
        <v>0</v>
      </c>
      <c r="J82" s="7" t="s">
        <v>55</v>
      </c>
    </row>
    <row r="83" spans="1:10" ht="16.5" thickBot="1" x14ac:dyDescent="0.3">
      <c r="D83" s="29"/>
      <c r="E83" s="33"/>
      <c r="F83" s="34"/>
      <c r="G83" s="35"/>
      <c r="H83" s="36"/>
      <c r="I83" s="37"/>
    </row>
    <row r="84" spans="1:10" ht="16.5" thickTop="1" x14ac:dyDescent="0.25">
      <c r="D84" s="38">
        <f t="shared" ref="D84:I84" si="0">SUM(D3:D83)</f>
        <v>423552</v>
      </c>
      <c r="E84" s="39">
        <f t="shared" si="0"/>
        <v>225466.36999999994</v>
      </c>
      <c r="F84" s="40">
        <f t="shared" si="0"/>
        <v>405064</v>
      </c>
      <c r="G84" s="41">
        <f t="shared" si="0"/>
        <v>400546.81000000006</v>
      </c>
      <c r="H84" s="42">
        <f t="shared" si="0"/>
        <v>385528</v>
      </c>
      <c r="I84" s="43">
        <f t="shared" si="0"/>
        <v>375733.16999999993</v>
      </c>
    </row>
  </sheetData>
  <pageMargins left="0.49" right="0.45" top="0.4" bottom="0.42" header="0.2" footer="0.3"/>
  <pageSetup scale="56" fitToHeight="2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B1" workbookViewId="0">
      <pane ySplit="1" topLeftCell="A15" activePane="bottomLeft" state="frozen"/>
      <selection activeCell="B1" sqref="B1"/>
      <selection pane="bottomLeft" activeCell="C16" sqref="C16"/>
    </sheetView>
  </sheetViews>
  <sheetFormatPr defaultColWidth="8.85546875" defaultRowHeight="15.75" x14ac:dyDescent="0.25"/>
  <cols>
    <col min="1" max="1" width="13.7109375" style="7" hidden="1" customWidth="1"/>
    <col min="2" max="2" width="25.5703125" style="7" bestFit="1" customWidth="1"/>
    <col min="3" max="3" width="38.5703125" style="7" bestFit="1" customWidth="1"/>
    <col min="4" max="6" width="12.28515625" style="7" bestFit="1" customWidth="1"/>
    <col min="7" max="7" width="38" style="7" hidden="1" customWidth="1"/>
    <col min="8" max="16384" width="8.85546875" style="7"/>
  </cols>
  <sheetData>
    <row r="1" spans="1:7" x14ac:dyDescent="0.25">
      <c r="A1" s="1" t="s">
        <v>0</v>
      </c>
      <c r="B1" s="2" t="s">
        <v>196</v>
      </c>
      <c r="C1" s="2" t="s">
        <v>195</v>
      </c>
      <c r="D1" s="3" t="s">
        <v>192</v>
      </c>
      <c r="E1" s="4" t="s">
        <v>193</v>
      </c>
      <c r="F1" s="5" t="s">
        <v>194</v>
      </c>
      <c r="G1" s="6" t="s">
        <v>1</v>
      </c>
    </row>
    <row r="2" spans="1:7" x14ac:dyDescent="0.25">
      <c r="A2" s="7" t="s">
        <v>2</v>
      </c>
      <c r="B2" s="7" t="s">
        <v>3</v>
      </c>
      <c r="C2" s="7" t="s">
        <v>4</v>
      </c>
      <c r="D2" s="8">
        <v>-31323</v>
      </c>
      <c r="E2" s="9">
        <v>-28172.13</v>
      </c>
      <c r="F2" s="10">
        <v>-26003.69</v>
      </c>
      <c r="G2" s="11" t="s">
        <v>54</v>
      </c>
    </row>
    <row r="3" spans="1:7" x14ac:dyDescent="0.25">
      <c r="A3" s="7" t="s">
        <v>5</v>
      </c>
      <c r="B3" s="7" t="s">
        <v>3</v>
      </c>
      <c r="C3" s="7" t="s">
        <v>6</v>
      </c>
      <c r="D3" s="8">
        <v>0</v>
      </c>
      <c r="E3" s="9">
        <v>0</v>
      </c>
      <c r="F3" s="10">
        <v>0</v>
      </c>
      <c r="G3" s="11" t="s">
        <v>54</v>
      </c>
    </row>
    <row r="4" spans="1:7" x14ac:dyDescent="0.25">
      <c r="A4" s="7" t="s">
        <v>7</v>
      </c>
      <c r="B4" s="7" t="s">
        <v>3</v>
      </c>
      <c r="C4" s="7" t="s">
        <v>8</v>
      </c>
      <c r="D4" s="8">
        <v>0</v>
      </c>
      <c r="E4" s="9">
        <v>0</v>
      </c>
      <c r="F4" s="10">
        <v>0</v>
      </c>
      <c r="G4" s="11" t="s">
        <v>54</v>
      </c>
    </row>
    <row r="5" spans="1:7" x14ac:dyDescent="0.25">
      <c r="A5" s="7" t="s">
        <v>9</v>
      </c>
      <c r="B5" s="7" t="s">
        <v>3</v>
      </c>
      <c r="C5" s="7" t="s">
        <v>10</v>
      </c>
      <c r="D5" s="8">
        <v>-2194.0699999999997</v>
      </c>
      <c r="E5" s="9">
        <v>-4219.08</v>
      </c>
      <c r="F5" s="10">
        <v>-3678.99</v>
      </c>
      <c r="G5" s="11" t="s">
        <v>54</v>
      </c>
    </row>
    <row r="6" spans="1:7" x14ac:dyDescent="0.25">
      <c r="A6" s="7" t="s">
        <v>11</v>
      </c>
      <c r="B6" s="7" t="s">
        <v>3</v>
      </c>
      <c r="C6" s="7" t="s">
        <v>12</v>
      </c>
      <c r="D6" s="8">
        <v>0</v>
      </c>
      <c r="E6" s="9">
        <v>0</v>
      </c>
      <c r="F6" s="10">
        <v>0</v>
      </c>
      <c r="G6" s="11" t="s">
        <v>54</v>
      </c>
    </row>
    <row r="7" spans="1:7" x14ac:dyDescent="0.25">
      <c r="A7" s="7" t="s">
        <v>13</v>
      </c>
      <c r="B7" s="7" t="s">
        <v>3</v>
      </c>
      <c r="C7" s="7" t="s">
        <v>14</v>
      </c>
      <c r="D7" s="8">
        <v>0</v>
      </c>
      <c r="E7" s="9">
        <v>0</v>
      </c>
      <c r="F7" s="10">
        <v>0</v>
      </c>
      <c r="G7" s="11" t="s">
        <v>54</v>
      </c>
    </row>
    <row r="8" spans="1:7" x14ac:dyDescent="0.25">
      <c r="A8" s="7" t="s">
        <v>15</v>
      </c>
      <c r="B8" s="7" t="s">
        <v>3</v>
      </c>
      <c r="C8" s="7" t="s">
        <v>16</v>
      </c>
      <c r="D8" s="8">
        <v>0</v>
      </c>
      <c r="E8" s="9">
        <v>0</v>
      </c>
      <c r="F8" s="10">
        <v>0</v>
      </c>
      <c r="G8" s="11" t="s">
        <v>54</v>
      </c>
    </row>
    <row r="9" spans="1:7" x14ac:dyDescent="0.25">
      <c r="A9" s="7" t="s">
        <v>17</v>
      </c>
      <c r="B9" s="7" t="s">
        <v>3</v>
      </c>
      <c r="C9" s="7" t="s">
        <v>18</v>
      </c>
      <c r="D9" s="8">
        <v>0</v>
      </c>
      <c r="E9" s="9">
        <v>0</v>
      </c>
      <c r="F9" s="10">
        <v>-6.25</v>
      </c>
      <c r="G9" s="11" t="s">
        <v>54</v>
      </c>
    </row>
    <row r="10" spans="1:7" x14ac:dyDescent="0.25">
      <c r="A10" s="7" t="s">
        <v>19</v>
      </c>
      <c r="B10" s="7" t="s">
        <v>3</v>
      </c>
      <c r="C10" s="7" t="s">
        <v>20</v>
      </c>
      <c r="D10" s="8">
        <v>0</v>
      </c>
      <c r="E10" s="9">
        <v>0</v>
      </c>
      <c r="F10" s="10">
        <v>0</v>
      </c>
      <c r="G10" s="11" t="s">
        <v>54</v>
      </c>
    </row>
    <row r="11" spans="1:7" x14ac:dyDescent="0.25">
      <c r="A11" s="7" t="s">
        <v>21</v>
      </c>
      <c r="B11" s="7" t="s">
        <v>3</v>
      </c>
      <c r="C11" s="7" t="s">
        <v>22</v>
      </c>
      <c r="D11" s="8">
        <v>0</v>
      </c>
      <c r="E11" s="9">
        <v>0</v>
      </c>
      <c r="F11" s="10">
        <v>0</v>
      </c>
      <c r="G11" s="11" t="s">
        <v>54</v>
      </c>
    </row>
    <row r="12" spans="1:7" x14ac:dyDescent="0.25">
      <c r="A12" s="7" t="s">
        <v>23</v>
      </c>
      <c r="B12" s="7" t="s">
        <v>3</v>
      </c>
      <c r="C12" s="7" t="s">
        <v>24</v>
      </c>
      <c r="D12" s="8">
        <v>0</v>
      </c>
      <c r="E12" s="9">
        <v>0</v>
      </c>
      <c r="F12" s="10">
        <v>0</v>
      </c>
      <c r="G12" s="11" t="s">
        <v>54</v>
      </c>
    </row>
    <row r="13" spans="1:7" x14ac:dyDescent="0.25">
      <c r="A13" s="7" t="s">
        <v>25</v>
      </c>
      <c r="B13" s="7" t="s">
        <v>3</v>
      </c>
      <c r="C13" s="7" t="s">
        <v>26</v>
      </c>
      <c r="D13" s="8">
        <v>0</v>
      </c>
      <c r="E13" s="9">
        <v>0</v>
      </c>
      <c r="F13" s="10">
        <v>0</v>
      </c>
      <c r="G13" s="11" t="s">
        <v>54</v>
      </c>
    </row>
    <row r="14" spans="1:7" x14ac:dyDescent="0.25">
      <c r="A14" s="7" t="s">
        <v>27</v>
      </c>
      <c r="B14" s="7" t="s">
        <v>3</v>
      </c>
      <c r="C14" s="7" t="s">
        <v>28</v>
      </c>
      <c r="D14" s="8">
        <v>22.13</v>
      </c>
      <c r="E14" s="9">
        <v>182.63</v>
      </c>
      <c r="F14" s="10">
        <v>123.67</v>
      </c>
      <c r="G14" s="11" t="s">
        <v>54</v>
      </c>
    </row>
    <row r="15" spans="1:7" x14ac:dyDescent="0.25">
      <c r="A15" s="7" t="s">
        <v>29</v>
      </c>
      <c r="B15" s="7" t="s">
        <v>3</v>
      </c>
      <c r="C15" s="7" t="s">
        <v>30</v>
      </c>
      <c r="D15" s="8">
        <v>0</v>
      </c>
      <c r="E15" s="9">
        <v>537.08000000000004</v>
      </c>
      <c r="F15" s="10">
        <v>645</v>
      </c>
      <c r="G15" s="11" t="s">
        <v>54</v>
      </c>
    </row>
    <row r="16" spans="1:7" x14ac:dyDescent="0.25">
      <c r="A16" s="7" t="s">
        <v>31</v>
      </c>
      <c r="B16" s="7" t="s">
        <v>3</v>
      </c>
      <c r="C16" s="7" t="s">
        <v>32</v>
      </c>
      <c r="D16" s="8">
        <v>0</v>
      </c>
      <c r="E16" s="9">
        <v>348.5</v>
      </c>
      <c r="F16" s="10">
        <v>0</v>
      </c>
      <c r="G16" s="11" t="s">
        <v>54</v>
      </c>
    </row>
    <row r="17" spans="1:7" x14ac:dyDescent="0.25">
      <c r="A17" s="7" t="s">
        <v>33</v>
      </c>
      <c r="B17" s="7" t="s">
        <v>3</v>
      </c>
      <c r="C17" s="7" t="s">
        <v>34</v>
      </c>
      <c r="D17" s="8">
        <v>0</v>
      </c>
      <c r="E17" s="9">
        <v>0</v>
      </c>
      <c r="F17" s="10">
        <v>498.13</v>
      </c>
      <c r="G17" s="11" t="s">
        <v>54</v>
      </c>
    </row>
    <row r="18" spans="1:7" x14ac:dyDescent="0.25">
      <c r="A18" s="7" t="s">
        <v>35</v>
      </c>
      <c r="B18" s="7" t="s">
        <v>3</v>
      </c>
      <c r="C18" s="7" t="s">
        <v>36</v>
      </c>
      <c r="D18" s="8">
        <v>0</v>
      </c>
      <c r="E18" s="9">
        <v>0</v>
      </c>
      <c r="F18" s="10">
        <v>0</v>
      </c>
      <c r="G18" s="11" t="s">
        <v>54</v>
      </c>
    </row>
    <row r="19" spans="1:7" x14ac:dyDescent="0.25">
      <c r="A19" s="7" t="s">
        <v>37</v>
      </c>
      <c r="B19" s="7" t="s">
        <v>3</v>
      </c>
      <c r="C19" s="7" t="s">
        <v>38</v>
      </c>
      <c r="D19" s="8">
        <v>500</v>
      </c>
      <c r="E19" s="9">
        <v>0</v>
      </c>
      <c r="F19" s="10">
        <v>250</v>
      </c>
      <c r="G19" s="11" t="s">
        <v>54</v>
      </c>
    </row>
    <row r="20" spans="1:7" x14ac:dyDescent="0.25">
      <c r="A20" s="7" t="s">
        <v>39</v>
      </c>
      <c r="B20" s="7" t="s">
        <v>3</v>
      </c>
      <c r="C20" s="7" t="s">
        <v>40</v>
      </c>
      <c r="D20" s="8">
        <v>0</v>
      </c>
      <c r="E20" s="9">
        <v>0</v>
      </c>
      <c r="F20" s="10">
        <v>0</v>
      </c>
      <c r="G20" s="11" t="s">
        <v>54</v>
      </c>
    </row>
    <row r="21" spans="1:7" x14ac:dyDescent="0.25">
      <c r="A21" s="7" t="s">
        <v>41</v>
      </c>
      <c r="B21" s="7" t="s">
        <v>3</v>
      </c>
      <c r="C21" s="7" t="s">
        <v>42</v>
      </c>
      <c r="D21" s="8">
        <v>0</v>
      </c>
      <c r="E21" s="9">
        <v>0</v>
      </c>
      <c r="F21" s="10">
        <v>0</v>
      </c>
      <c r="G21" s="11" t="s">
        <v>54</v>
      </c>
    </row>
    <row r="22" spans="1:7" x14ac:dyDescent="0.25">
      <c r="A22" s="7" t="s">
        <v>43</v>
      </c>
      <c r="B22" s="7" t="s">
        <v>3</v>
      </c>
      <c r="C22" s="7" t="s">
        <v>44</v>
      </c>
      <c r="D22" s="8">
        <v>0</v>
      </c>
      <c r="E22" s="9">
        <v>0</v>
      </c>
      <c r="F22" s="10">
        <v>0</v>
      </c>
      <c r="G22" s="11" t="s">
        <v>54</v>
      </c>
    </row>
    <row r="23" spans="1:7" ht="16.5" thickBot="1" x14ac:dyDescent="0.3">
      <c r="A23" s="7" t="s">
        <v>45</v>
      </c>
      <c r="B23" s="7" t="s">
        <v>3</v>
      </c>
      <c r="C23" s="7" t="s">
        <v>46</v>
      </c>
      <c r="D23" s="12">
        <v>0</v>
      </c>
      <c r="E23" s="13">
        <v>0</v>
      </c>
      <c r="F23" s="14">
        <v>0</v>
      </c>
      <c r="G23" s="11" t="s">
        <v>54</v>
      </c>
    </row>
    <row r="24" spans="1:7" x14ac:dyDescent="0.25">
      <c r="D24" s="3">
        <f>SUBTOTAL(9,D2:D23)</f>
        <v>-32994.94</v>
      </c>
      <c r="E24" s="4">
        <f>SUBTOTAL(9,E2:E23)</f>
        <v>-31322.999999999996</v>
      </c>
      <c r="F24" s="15">
        <f>SUBTOTAL(9,F2:F23)</f>
        <v>-28172.13</v>
      </c>
      <c r="G24" s="11"/>
    </row>
    <row r="25" spans="1:7" x14ac:dyDescent="0.25">
      <c r="D25" s="16"/>
      <c r="E25" s="16"/>
      <c r="F25" s="16"/>
      <c r="G25" s="11"/>
    </row>
    <row r="26" spans="1:7" x14ac:dyDescent="0.25">
      <c r="D26" s="16"/>
      <c r="E26" s="16"/>
      <c r="F26" s="16"/>
      <c r="G26" s="11"/>
    </row>
    <row r="27" spans="1:7" x14ac:dyDescent="0.25">
      <c r="A27" s="7" t="s">
        <v>47</v>
      </c>
      <c r="B27" s="7" t="s">
        <v>190</v>
      </c>
      <c r="C27" s="7" t="s">
        <v>4</v>
      </c>
      <c r="D27" s="8">
        <v>-2266.4299999999998</v>
      </c>
      <c r="E27" s="9">
        <v>-2635.43</v>
      </c>
      <c r="F27" s="10">
        <v>-1021.01</v>
      </c>
      <c r="G27" s="11" t="s">
        <v>191</v>
      </c>
    </row>
    <row r="28" spans="1:7" x14ac:dyDescent="0.25">
      <c r="A28" s="7" t="s">
        <v>48</v>
      </c>
      <c r="B28" s="7" t="s">
        <v>190</v>
      </c>
      <c r="C28" s="7" t="s">
        <v>6</v>
      </c>
      <c r="D28" s="8">
        <v>-500</v>
      </c>
      <c r="E28" s="9">
        <v>-125</v>
      </c>
      <c r="F28" s="10">
        <v>-1614.42</v>
      </c>
      <c r="G28" s="11" t="s">
        <v>191</v>
      </c>
    </row>
    <row r="29" spans="1:7" x14ac:dyDescent="0.25">
      <c r="A29" s="7" t="s">
        <v>49</v>
      </c>
      <c r="B29" s="7" t="s">
        <v>190</v>
      </c>
      <c r="C29" s="7" t="s">
        <v>50</v>
      </c>
      <c r="D29" s="8">
        <v>0</v>
      </c>
      <c r="E29" s="9">
        <v>0</v>
      </c>
      <c r="F29" s="10">
        <v>0</v>
      </c>
      <c r="G29" s="11" t="s">
        <v>191</v>
      </c>
    </row>
    <row r="30" spans="1:7" x14ac:dyDescent="0.25">
      <c r="A30" s="7" t="s">
        <v>51</v>
      </c>
      <c r="B30" s="7" t="s">
        <v>190</v>
      </c>
      <c r="C30" s="7" t="s">
        <v>20</v>
      </c>
      <c r="D30" s="8">
        <v>0</v>
      </c>
      <c r="E30" s="9">
        <v>0</v>
      </c>
      <c r="F30" s="10">
        <v>0</v>
      </c>
      <c r="G30" s="11" t="s">
        <v>191</v>
      </c>
    </row>
    <row r="31" spans="1:7" ht="16.5" thickBot="1" x14ac:dyDescent="0.3">
      <c r="A31" s="7" t="s">
        <v>52</v>
      </c>
      <c r="B31" s="7" t="s">
        <v>190</v>
      </c>
      <c r="C31" s="7" t="s">
        <v>53</v>
      </c>
      <c r="D31" s="12">
        <v>0</v>
      </c>
      <c r="E31" s="13">
        <v>494</v>
      </c>
      <c r="F31" s="14">
        <v>0</v>
      </c>
      <c r="G31" s="11" t="s">
        <v>191</v>
      </c>
    </row>
    <row r="32" spans="1:7" x14ac:dyDescent="0.25">
      <c r="D32" s="3">
        <f>SUBTOTAL(9,D27:D31)</f>
        <v>-2766.43</v>
      </c>
      <c r="E32" s="4">
        <f>SUBTOTAL(9,E27:E31)</f>
        <v>-2266.4299999999998</v>
      </c>
      <c r="F32" s="15">
        <f>SUBTOTAL(9,F27:F31)</f>
        <v>-2635.4300000000003</v>
      </c>
      <c r="G32" s="11"/>
    </row>
    <row r="33" spans="4:7" x14ac:dyDescent="0.25">
      <c r="D33" s="16"/>
      <c r="E33" s="16"/>
      <c r="F33" s="16"/>
      <c r="G33" s="11"/>
    </row>
  </sheetData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Undergrad</vt:lpstr>
      <vt:lpstr>Restricted Accounts</vt:lpstr>
      <vt:lpstr>Undergrad!Print_Titles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tds262</dc:creator>
  <cp:lastModifiedBy>smb645</cp:lastModifiedBy>
  <cp:lastPrinted>2013-03-07T21:01:07Z</cp:lastPrinted>
  <dcterms:created xsi:type="dcterms:W3CDTF">2013-03-07T17:07:41Z</dcterms:created>
  <dcterms:modified xsi:type="dcterms:W3CDTF">2013-03-08T22:05:26Z</dcterms:modified>
</cp:coreProperties>
</file>