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4600" windowHeight="15620" tabRatio="500" activeTab="2"/>
  </bookViews>
  <sheets>
    <sheet name="Harrisonburg Admission" sheetId="3" r:id="rId1"/>
    <sheet name="Harrisonburg Candidacy gate" sheetId="2" r:id="rId2"/>
    <sheet name="Harrisonburg Exit Interview" sheetId="1" r:id="rId3"/>
    <sheet name="Lancaster Admission" sheetId="4" r:id="rId4"/>
    <sheet name="Lancaster Candidacy Gate" sheetId="5" r:id="rId5"/>
    <sheet name="Lancaster Exit Interview" sheetId="6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2" i="6" l="1"/>
  <c r="T3" i="6"/>
  <c r="T4" i="6"/>
  <c r="T5" i="6"/>
  <c r="T6" i="6"/>
  <c r="T7" i="6"/>
  <c r="T8" i="6"/>
  <c r="T9" i="6"/>
  <c r="T10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T2" i="4"/>
  <c r="T3" i="4"/>
  <c r="T4" i="4"/>
  <c r="T5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</calcChain>
</file>

<file path=xl/sharedStrings.xml><?xml version="1.0" encoding="utf-8"?>
<sst xmlns="http://schemas.openxmlformats.org/spreadsheetml/2006/main" count="237" uniqueCount="107">
  <si>
    <t>School</t>
  </si>
  <si>
    <t>Division</t>
  </si>
  <si>
    <t>Grade Level/Subject Area</t>
  </si>
  <si>
    <t>Hispanic/Latino of any race</t>
  </si>
  <si>
    <t>American Indian or Alaska Native</t>
  </si>
  <si>
    <t>Asian</t>
  </si>
  <si>
    <t>Black or African</t>
  </si>
  <si>
    <t>Native Hawaiian or Other Pacific Islander</t>
  </si>
  <si>
    <t>White</t>
  </si>
  <si>
    <t>2 or more races</t>
  </si>
  <si>
    <t>Unknown</t>
  </si>
  <si>
    <t>Autism</t>
  </si>
  <si>
    <t>Emotional Disturbance</t>
  </si>
  <si>
    <t>Intellectual Disability</t>
  </si>
  <si>
    <t>Learning Disability</t>
  </si>
  <si>
    <t>Gifted</t>
  </si>
  <si>
    <t>Ell/LEP</t>
  </si>
  <si>
    <t>Other</t>
  </si>
  <si>
    <t>Waterman ES</t>
  </si>
  <si>
    <t>HCPS</t>
  </si>
  <si>
    <t>ESL</t>
  </si>
  <si>
    <t>Staunton ES</t>
  </si>
  <si>
    <t>Staunton</t>
  </si>
  <si>
    <t>3rd Grade</t>
  </si>
  <si>
    <t>Total</t>
  </si>
  <si>
    <t>Pleasant Valley ES</t>
  </si>
  <si>
    <t>RCPS</t>
  </si>
  <si>
    <t>1st grade</t>
  </si>
  <si>
    <t>Montevideo MS</t>
  </si>
  <si>
    <t>6th grade</t>
  </si>
  <si>
    <t>report on AR project</t>
  </si>
  <si>
    <t>Frederick County</t>
  </si>
  <si>
    <t>Broadway HS</t>
  </si>
  <si>
    <t>SPED</t>
  </si>
  <si>
    <t>Nathanael Greene ES</t>
  </si>
  <si>
    <t>GCPS</t>
  </si>
  <si>
    <t>3rd-5th</t>
  </si>
  <si>
    <t>Aurora</t>
  </si>
  <si>
    <t>Miller ES, Craddock ES, etc.</t>
  </si>
  <si>
    <t>K-8th, ESL</t>
  </si>
  <si>
    <t>Kate Collins MS</t>
  </si>
  <si>
    <t>Waynesboro HS</t>
  </si>
  <si>
    <t>9th-12th</t>
  </si>
  <si>
    <t>1 (wheelchair)</t>
  </si>
  <si>
    <t>9th-12th Computer Applications &amp; Design Multimedia</t>
  </si>
  <si>
    <t>6 Language Arts</t>
  </si>
  <si>
    <t>6 English</t>
  </si>
  <si>
    <t>Wenonah ES</t>
  </si>
  <si>
    <t>2nd-5th</t>
  </si>
  <si>
    <t>Blue Ridge Christian School</t>
  </si>
  <si>
    <t>5h/All Subjects</t>
  </si>
  <si>
    <t>Harrisonburg HS</t>
  </si>
  <si>
    <t>9-11 Reading Support</t>
  </si>
  <si>
    <t>Spotswood HS</t>
  </si>
  <si>
    <t>9-12, Spanish</t>
  </si>
  <si>
    <t>Stone Spring ES</t>
  </si>
  <si>
    <t>K-4 Reading Specialist</t>
  </si>
  <si>
    <t>WCPS</t>
  </si>
  <si>
    <t>JMU &amp; EMU</t>
  </si>
  <si>
    <t>ESL Arabic</t>
  </si>
  <si>
    <t>Rockingham County</t>
  </si>
  <si>
    <t xml:space="preserve">K-12 Instructional Specialist--SPED </t>
  </si>
  <si>
    <t>Skyline MS</t>
  </si>
  <si>
    <t>5th Grade Math</t>
  </si>
  <si>
    <t>Plains ES</t>
  </si>
  <si>
    <t>Title 1 Reading K-12</t>
  </si>
  <si>
    <t xml:space="preserve">Smithland ES </t>
  </si>
  <si>
    <t xml:space="preserve">ESL/Dual Language 1st 4th--ESL  </t>
  </si>
  <si>
    <t>Student</t>
  </si>
  <si>
    <t>Private</t>
  </si>
  <si>
    <t>ELL/LEP</t>
  </si>
  <si>
    <t>Smoketown Elem</t>
  </si>
  <si>
    <t>Conestoga Valley SD</t>
  </si>
  <si>
    <t>2nd/all subjects</t>
  </si>
  <si>
    <t>Donegal Elem</t>
  </si>
  <si>
    <t>Donegal SD</t>
  </si>
  <si>
    <t>Pre-School</t>
  </si>
  <si>
    <t>Haven of Peace Acad</t>
  </si>
  <si>
    <t>Tanzania</t>
  </si>
  <si>
    <t>Secondary/ESL</t>
  </si>
  <si>
    <t>Hildebrandt Lrng Cntr</t>
  </si>
  <si>
    <t>Kindergarten</t>
  </si>
  <si>
    <t>TOTALS</t>
  </si>
  <si>
    <t xml:space="preserve"> EMU Lancaster</t>
  </si>
  <si>
    <t>Adult Ed</t>
  </si>
  <si>
    <t>IU 13</t>
  </si>
  <si>
    <t>Adult/ESL</t>
  </si>
  <si>
    <t>Hempfield High</t>
  </si>
  <si>
    <t>Hempfield SD</t>
  </si>
  <si>
    <t>8th /French</t>
  </si>
  <si>
    <t>Emotional Sppt</t>
  </si>
  <si>
    <t>Eastern Lebanon Cnty SD</t>
  </si>
  <si>
    <t>9-12th/all subjects</t>
  </si>
  <si>
    <t>Head Start</t>
  </si>
  <si>
    <t>Lebanon County</t>
  </si>
  <si>
    <t>Preschool</t>
  </si>
  <si>
    <t>Leola Elem</t>
  </si>
  <si>
    <t>1st/all subjects</t>
  </si>
  <si>
    <t>Blue Ball Elem</t>
  </si>
  <si>
    <t>Eastern Lanc Cnty SD</t>
  </si>
  <si>
    <t>3rd/all subjects</t>
  </si>
  <si>
    <t>Hinkletown Menn</t>
  </si>
  <si>
    <t xml:space="preserve">Hinkletown Menn </t>
  </si>
  <si>
    <t>4th/all subjects</t>
  </si>
  <si>
    <t>New Holland Elem</t>
  </si>
  <si>
    <t>Donegal Middle School</t>
  </si>
  <si>
    <t>7th/Life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</si>
</sst>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D14" sqref="D14"/>
    </sheetView>
  </sheetViews>
  <sheetFormatPr baseColWidth="10" defaultRowHeight="15" x14ac:dyDescent="0"/>
  <cols>
    <col min="1" max="1" width="7.33203125" style="4" customWidth="1"/>
    <col min="2" max="2" width="14.83203125" customWidth="1"/>
    <col min="3" max="3" width="10.83203125" customWidth="1"/>
    <col min="4" max="4" width="27.1640625" customWidth="1"/>
    <col min="5" max="5" width="14.33203125" customWidth="1"/>
    <col min="6" max="6" width="20" customWidth="1"/>
  </cols>
  <sheetData>
    <row r="1" spans="1:20" s="4" customFormat="1" ht="31" customHeight="1">
      <c r="A1" s="3" t="s">
        <v>68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24</v>
      </c>
    </row>
    <row r="2" spans="1:20">
      <c r="A2" s="4">
        <v>1</v>
      </c>
      <c r="B2" s="2" t="s">
        <v>40</v>
      </c>
      <c r="C2" s="2" t="s">
        <v>57</v>
      </c>
      <c r="D2" s="4"/>
      <c r="E2" s="4">
        <v>2</v>
      </c>
      <c r="F2" s="4"/>
      <c r="G2" s="4"/>
      <c r="H2" s="4">
        <v>3</v>
      </c>
      <c r="I2" s="4">
        <v>1</v>
      </c>
      <c r="J2" s="4">
        <v>13</v>
      </c>
      <c r="K2" s="4"/>
      <c r="L2" s="4"/>
      <c r="M2" s="4"/>
      <c r="N2" s="4"/>
      <c r="O2" s="4"/>
      <c r="P2" s="4"/>
      <c r="Q2" s="4"/>
      <c r="R2" s="4">
        <v>2</v>
      </c>
      <c r="S2" s="4"/>
      <c r="T2" s="4">
        <v>19</v>
      </c>
    </row>
    <row r="3" spans="1:20">
      <c r="A3" s="4">
        <v>2</v>
      </c>
      <c r="B3" s="2" t="s">
        <v>41</v>
      </c>
      <c r="C3" s="2" t="s">
        <v>57</v>
      </c>
      <c r="D3" s="6" t="s">
        <v>42</v>
      </c>
      <c r="E3" s="4">
        <v>20</v>
      </c>
      <c r="F3" s="4"/>
      <c r="G3" s="4"/>
      <c r="H3" s="4">
        <v>25</v>
      </c>
      <c r="I3" s="4"/>
      <c r="J3" s="4">
        <v>24</v>
      </c>
      <c r="K3" s="4">
        <v>10</v>
      </c>
      <c r="L3" s="4"/>
      <c r="M3" s="4"/>
      <c r="N3" s="4"/>
      <c r="O3" s="4"/>
      <c r="P3" s="4"/>
      <c r="Q3" s="4">
        <v>10</v>
      </c>
      <c r="R3" s="4">
        <v>5</v>
      </c>
      <c r="S3" s="4"/>
      <c r="T3" s="4">
        <v>129</v>
      </c>
    </row>
    <row r="4" spans="1:20">
      <c r="A4" s="4">
        <v>3</v>
      </c>
      <c r="B4" s="2" t="s">
        <v>41</v>
      </c>
      <c r="C4" s="2" t="s">
        <v>57</v>
      </c>
      <c r="D4" s="4" t="s">
        <v>42</v>
      </c>
      <c r="E4" s="4">
        <v>15</v>
      </c>
      <c r="F4" s="4"/>
      <c r="G4" s="4"/>
      <c r="H4" s="4">
        <v>15</v>
      </c>
      <c r="I4" s="4"/>
      <c r="J4" s="4">
        <v>70</v>
      </c>
      <c r="K4" s="4"/>
      <c r="L4" s="4"/>
      <c r="M4" s="4"/>
      <c r="N4" s="4"/>
      <c r="O4" s="4"/>
      <c r="P4" s="4"/>
      <c r="Q4" s="4"/>
      <c r="R4" s="4">
        <v>5</v>
      </c>
      <c r="S4" s="4" t="s">
        <v>43</v>
      </c>
      <c r="T4" s="4">
        <v>56</v>
      </c>
    </row>
    <row r="5" spans="1:20">
      <c r="A5" s="4">
        <v>4</v>
      </c>
      <c r="B5" s="2" t="s">
        <v>41</v>
      </c>
      <c r="C5" s="2" t="s">
        <v>57</v>
      </c>
      <c r="D5" s="2" t="s">
        <v>44</v>
      </c>
      <c r="E5" s="4">
        <v>5</v>
      </c>
      <c r="F5" s="4"/>
      <c r="G5" s="4"/>
      <c r="H5" s="4">
        <v>15</v>
      </c>
      <c r="I5" s="4"/>
      <c r="J5" s="4">
        <v>38</v>
      </c>
      <c r="K5" s="4"/>
      <c r="L5" s="4"/>
      <c r="M5" s="4">
        <v>2</v>
      </c>
      <c r="N5" s="4"/>
      <c r="O5" s="4"/>
      <c r="P5" s="4">
        <v>1</v>
      </c>
      <c r="Q5" s="4"/>
      <c r="R5" s="4">
        <v>2</v>
      </c>
      <c r="S5" s="4"/>
      <c r="T5" s="4">
        <v>58</v>
      </c>
    </row>
    <row r="6" spans="1:20">
      <c r="A6" s="4">
        <v>5</v>
      </c>
      <c r="B6" s="2" t="s">
        <v>40</v>
      </c>
      <c r="C6" s="2" t="s">
        <v>57</v>
      </c>
      <c r="D6" s="4" t="s">
        <v>45</v>
      </c>
      <c r="E6" s="4">
        <v>5</v>
      </c>
      <c r="F6" s="4"/>
      <c r="G6" s="4"/>
      <c r="H6" s="4">
        <v>8</v>
      </c>
      <c r="I6" s="4"/>
      <c r="J6" s="4">
        <v>45</v>
      </c>
      <c r="K6" s="4">
        <v>4</v>
      </c>
      <c r="L6" s="4"/>
      <c r="M6" s="4">
        <v>2</v>
      </c>
      <c r="N6" s="4">
        <v>1</v>
      </c>
      <c r="O6" s="4"/>
      <c r="P6" s="4">
        <v>7</v>
      </c>
      <c r="Q6" s="4"/>
      <c r="R6" s="4">
        <v>2</v>
      </c>
      <c r="S6" s="4"/>
      <c r="T6" s="4">
        <v>63</v>
      </c>
    </row>
    <row r="7" spans="1:20">
      <c r="A7" s="4">
        <v>6</v>
      </c>
      <c r="B7" s="2" t="s">
        <v>40</v>
      </c>
      <c r="C7" s="2" t="s">
        <v>57</v>
      </c>
      <c r="D7" s="4" t="s">
        <v>46</v>
      </c>
      <c r="E7" s="4">
        <v>3</v>
      </c>
      <c r="F7" s="4"/>
      <c r="G7" s="4"/>
      <c r="H7" s="4">
        <v>15</v>
      </c>
      <c r="I7" s="4"/>
      <c r="J7" s="4">
        <v>35</v>
      </c>
      <c r="K7" s="4"/>
      <c r="L7" s="4"/>
      <c r="M7" s="4">
        <v>2</v>
      </c>
      <c r="N7" s="4">
        <v>2</v>
      </c>
      <c r="O7" s="4"/>
      <c r="P7" s="4"/>
      <c r="Q7" s="4">
        <v>10</v>
      </c>
      <c r="R7" s="4">
        <v>3</v>
      </c>
      <c r="S7" s="4"/>
      <c r="T7" s="4">
        <v>55</v>
      </c>
    </row>
    <row r="8" spans="1:20">
      <c r="A8" s="4">
        <v>7</v>
      </c>
      <c r="B8" s="2" t="s">
        <v>40</v>
      </c>
      <c r="C8" s="2" t="s">
        <v>57</v>
      </c>
      <c r="D8" s="4" t="s">
        <v>45</v>
      </c>
      <c r="E8" s="4">
        <v>10</v>
      </c>
      <c r="F8" s="4"/>
      <c r="G8" s="4">
        <v>1</v>
      </c>
      <c r="H8" s="4">
        <v>10</v>
      </c>
      <c r="I8" s="4"/>
      <c r="J8" s="4">
        <v>42</v>
      </c>
      <c r="K8" s="4"/>
      <c r="L8" s="4"/>
      <c r="M8" s="4">
        <v>4</v>
      </c>
      <c r="N8" s="4">
        <v>4</v>
      </c>
      <c r="O8" s="4">
        <v>3</v>
      </c>
      <c r="P8" s="4">
        <v>10</v>
      </c>
      <c r="Q8" s="4">
        <v>3</v>
      </c>
      <c r="R8" s="4">
        <v>7</v>
      </c>
      <c r="S8" s="4"/>
      <c r="T8" s="4">
        <v>63</v>
      </c>
    </row>
    <row r="9" spans="1:20">
      <c r="A9" s="4">
        <v>8</v>
      </c>
      <c r="B9" s="2" t="s">
        <v>47</v>
      </c>
      <c r="C9" s="2" t="s">
        <v>57</v>
      </c>
      <c r="D9" s="4" t="s">
        <v>48</v>
      </c>
      <c r="E9" s="4">
        <v>20</v>
      </c>
      <c r="F9" s="4"/>
      <c r="G9" s="4"/>
      <c r="H9" s="4">
        <v>20</v>
      </c>
      <c r="I9" s="4"/>
      <c r="J9" s="4">
        <v>20</v>
      </c>
      <c r="K9" s="4">
        <v>20</v>
      </c>
      <c r="L9" s="4"/>
      <c r="M9" s="4"/>
      <c r="N9" s="4">
        <v>4</v>
      </c>
      <c r="O9" s="4"/>
      <c r="P9" s="4"/>
      <c r="Q9" s="4">
        <v>5</v>
      </c>
      <c r="R9" s="4">
        <v>20</v>
      </c>
      <c r="S9" s="4"/>
      <c r="T9" s="4">
        <v>60</v>
      </c>
    </row>
    <row r="10" spans="1:20">
      <c r="A10" s="4">
        <v>9</v>
      </c>
      <c r="B10" s="2"/>
      <c r="C10" s="4"/>
      <c r="D10" s="4"/>
      <c r="E10" s="4">
        <v>7</v>
      </c>
      <c r="F10" s="4"/>
      <c r="G10" s="4"/>
      <c r="H10" s="4">
        <v>15</v>
      </c>
      <c r="I10" s="4"/>
      <c r="J10" s="4">
        <v>27</v>
      </c>
      <c r="K10" s="4">
        <v>7</v>
      </c>
      <c r="L10" s="4">
        <v>5</v>
      </c>
      <c r="M10" s="4">
        <v>1</v>
      </c>
      <c r="N10" s="4"/>
      <c r="O10" s="4">
        <v>2</v>
      </c>
      <c r="P10" s="4">
        <v>7</v>
      </c>
      <c r="Q10" s="4"/>
      <c r="R10" s="4">
        <v>7</v>
      </c>
      <c r="S10" s="4"/>
      <c r="T10" s="4">
        <v>61</v>
      </c>
    </row>
    <row r="11" spans="1:20">
      <c r="A11" s="4">
        <v>10</v>
      </c>
      <c r="B11" s="2" t="s">
        <v>58</v>
      </c>
      <c r="C11" s="4"/>
      <c r="D11" s="4" t="s">
        <v>59</v>
      </c>
      <c r="E11" s="4">
        <v>1</v>
      </c>
      <c r="F11" s="4">
        <v>0</v>
      </c>
      <c r="G11" s="4">
        <v>2</v>
      </c>
      <c r="H11" s="4">
        <v>1</v>
      </c>
      <c r="I11" s="4">
        <v>0</v>
      </c>
      <c r="J11" s="4">
        <v>75</v>
      </c>
      <c r="K11" s="4">
        <v>0</v>
      </c>
      <c r="L11" s="4">
        <v>1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80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workbookViewId="0">
      <selection activeCell="D12" sqref="D12"/>
    </sheetView>
  </sheetViews>
  <sheetFormatPr baseColWidth="10" defaultRowHeight="15" x14ac:dyDescent="0"/>
  <cols>
    <col min="1" max="1" width="8.5" customWidth="1"/>
    <col min="2" max="2" width="18.1640625" customWidth="1"/>
    <col min="4" max="4" width="21.6640625" customWidth="1"/>
    <col min="5" max="5" width="15.1640625" customWidth="1"/>
    <col min="6" max="6" width="14.5" customWidth="1"/>
    <col min="8" max="8" width="10.83203125" customWidth="1"/>
    <col min="9" max="9" width="18.5" customWidth="1"/>
    <col min="11" max="11" width="10.83203125" customWidth="1"/>
  </cols>
  <sheetData>
    <row r="1" spans="1:20" s="4" customFormat="1" ht="31" customHeight="1">
      <c r="A1" s="3" t="s">
        <v>68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24</v>
      </c>
    </row>
    <row r="2" spans="1:20" ht="31" customHeight="1">
      <c r="A2" s="4">
        <v>1</v>
      </c>
      <c r="B2" s="9" t="s">
        <v>38</v>
      </c>
      <c r="C2" s="9" t="s">
        <v>37</v>
      </c>
      <c r="D2" s="3" t="s">
        <v>39</v>
      </c>
      <c r="E2" s="3">
        <v>1</v>
      </c>
      <c r="F2" s="3">
        <v>0</v>
      </c>
      <c r="G2" s="3">
        <v>2</v>
      </c>
      <c r="H2" s="3">
        <v>0</v>
      </c>
      <c r="I2" s="3">
        <v>0</v>
      </c>
      <c r="J2" s="3">
        <v>10</v>
      </c>
      <c r="K2" s="3">
        <v>0</v>
      </c>
      <c r="L2" s="3">
        <v>1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2</v>
      </c>
      <c r="S2" s="3">
        <v>0</v>
      </c>
      <c r="T2" s="7">
        <v>15</v>
      </c>
    </row>
    <row r="3" spans="1:20" ht="30">
      <c r="A3" s="4">
        <v>2</v>
      </c>
      <c r="B3" s="9" t="s">
        <v>49</v>
      </c>
      <c r="C3" s="9" t="s">
        <v>69</v>
      </c>
      <c r="D3" s="3" t="s">
        <v>50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16</v>
      </c>
      <c r="K3" s="3">
        <v>1</v>
      </c>
      <c r="L3" s="3">
        <v>0</v>
      </c>
      <c r="M3" s="3">
        <v>1</v>
      </c>
      <c r="N3" s="3">
        <v>0</v>
      </c>
      <c r="O3" s="3">
        <v>0</v>
      </c>
      <c r="P3" s="3">
        <v>2</v>
      </c>
      <c r="Q3" s="3">
        <v>0</v>
      </c>
      <c r="R3" s="3">
        <v>1</v>
      </c>
      <c r="S3" s="3">
        <v>1</v>
      </c>
      <c r="T3" s="3">
        <v>17</v>
      </c>
    </row>
    <row r="4" spans="1:20">
      <c r="A4" s="4">
        <v>3</v>
      </c>
      <c r="B4" s="9" t="s">
        <v>51</v>
      </c>
      <c r="C4" s="9" t="s">
        <v>19</v>
      </c>
      <c r="D4" s="3" t="s">
        <v>52</v>
      </c>
      <c r="E4" s="3">
        <v>30</v>
      </c>
      <c r="F4" s="3">
        <v>0</v>
      </c>
      <c r="G4" s="3">
        <v>2</v>
      </c>
      <c r="H4" s="3">
        <v>3</v>
      </c>
      <c r="I4" s="3">
        <v>0</v>
      </c>
      <c r="J4" s="3">
        <v>1</v>
      </c>
      <c r="K4" s="3">
        <v>2</v>
      </c>
      <c r="L4" s="3">
        <v>18</v>
      </c>
      <c r="M4" s="3">
        <v>0</v>
      </c>
      <c r="N4" s="3">
        <v>1</v>
      </c>
      <c r="O4" s="3">
        <v>0</v>
      </c>
      <c r="P4" s="3">
        <v>4</v>
      </c>
      <c r="Q4" s="3">
        <v>0</v>
      </c>
      <c r="R4" s="3">
        <v>52</v>
      </c>
      <c r="S4" s="3">
        <v>0</v>
      </c>
      <c r="T4" s="3">
        <v>54</v>
      </c>
    </row>
    <row r="5" spans="1:20">
      <c r="A5" s="4">
        <v>4</v>
      </c>
      <c r="B5" s="9" t="s">
        <v>53</v>
      </c>
      <c r="C5" s="9" t="s">
        <v>26</v>
      </c>
      <c r="D5" s="3" t="s">
        <v>54</v>
      </c>
      <c r="E5" s="3">
        <v>21</v>
      </c>
      <c r="F5" s="3">
        <v>13</v>
      </c>
      <c r="G5" s="3">
        <v>1</v>
      </c>
      <c r="H5" s="3">
        <v>6</v>
      </c>
      <c r="I5" s="3">
        <v>0</v>
      </c>
      <c r="J5" s="3">
        <v>52</v>
      </c>
      <c r="K5" s="3">
        <v>4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19</v>
      </c>
      <c r="R5" s="3">
        <v>2</v>
      </c>
      <c r="S5" s="3">
        <v>0</v>
      </c>
      <c r="T5" s="3">
        <v>102</v>
      </c>
    </row>
    <row r="6" spans="1:20">
      <c r="A6" s="4">
        <v>5</v>
      </c>
      <c r="B6" s="9" t="s">
        <v>55</v>
      </c>
      <c r="C6" s="9" t="s">
        <v>19</v>
      </c>
      <c r="D6" s="3" t="s">
        <v>56</v>
      </c>
      <c r="E6" s="3">
        <v>15</v>
      </c>
      <c r="F6" s="3">
        <v>0</v>
      </c>
      <c r="G6" s="3">
        <v>0</v>
      </c>
      <c r="H6" s="3">
        <v>4</v>
      </c>
      <c r="I6" s="3">
        <v>0</v>
      </c>
      <c r="J6" s="3">
        <v>18</v>
      </c>
      <c r="K6" s="3">
        <v>2</v>
      </c>
      <c r="L6" s="3">
        <v>0</v>
      </c>
      <c r="M6" s="3">
        <v>0</v>
      </c>
      <c r="N6" s="3">
        <v>0</v>
      </c>
      <c r="O6" s="3">
        <v>0</v>
      </c>
      <c r="P6" s="3">
        <v>1</v>
      </c>
      <c r="Q6" s="3">
        <v>0</v>
      </c>
      <c r="R6" s="3">
        <v>25</v>
      </c>
      <c r="S6" s="3">
        <v>0</v>
      </c>
      <c r="T6" s="3">
        <v>39</v>
      </c>
    </row>
    <row r="7" spans="1:20">
      <c r="A7" s="4">
        <v>6</v>
      </c>
      <c r="B7" s="9" t="s">
        <v>64</v>
      </c>
      <c r="C7" s="9" t="s">
        <v>26</v>
      </c>
      <c r="D7" s="3" t="s">
        <v>65</v>
      </c>
      <c r="E7" s="3">
        <v>2</v>
      </c>
      <c r="F7" s="3">
        <v>0</v>
      </c>
      <c r="G7" s="3">
        <v>0</v>
      </c>
      <c r="H7" s="3">
        <v>2</v>
      </c>
      <c r="I7" s="3">
        <v>0</v>
      </c>
      <c r="J7" s="3">
        <v>35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2</v>
      </c>
      <c r="Q7" s="3">
        <v>0</v>
      </c>
      <c r="R7" s="3">
        <v>2</v>
      </c>
      <c r="S7" s="3">
        <v>0</v>
      </c>
      <c r="T7" s="3">
        <v>39</v>
      </c>
    </row>
    <row r="8" spans="1:20" ht="30">
      <c r="A8" s="4">
        <v>7</v>
      </c>
      <c r="B8" s="9" t="s">
        <v>66</v>
      </c>
      <c r="C8" s="9" t="s">
        <v>19</v>
      </c>
      <c r="D8" s="3" t="s">
        <v>67</v>
      </c>
      <c r="E8" s="3">
        <v>48</v>
      </c>
      <c r="F8" s="3">
        <v>0</v>
      </c>
      <c r="G8" s="3">
        <v>2</v>
      </c>
      <c r="H8" s="3">
        <v>2</v>
      </c>
      <c r="I8" s="3">
        <v>0</v>
      </c>
      <c r="J8" s="3">
        <v>16</v>
      </c>
      <c r="K8" s="3">
        <v>2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5</v>
      </c>
      <c r="R8" s="3">
        <v>50</v>
      </c>
      <c r="S8" s="3">
        <v>3</v>
      </c>
      <c r="T8" s="3">
        <v>70</v>
      </c>
    </row>
    <row r="9" spans="1:20" ht="15" customHeight="1">
      <c r="A9" s="4">
        <v>8</v>
      </c>
      <c r="B9" s="9" t="s">
        <v>62</v>
      </c>
      <c r="C9" s="9" t="s">
        <v>19</v>
      </c>
      <c r="D9" s="8" t="s">
        <v>63</v>
      </c>
      <c r="E9" s="3">
        <v>12</v>
      </c>
      <c r="F9" s="3">
        <v>0</v>
      </c>
      <c r="G9" s="3">
        <v>2</v>
      </c>
      <c r="H9" s="3">
        <v>12</v>
      </c>
      <c r="I9" s="3">
        <v>0</v>
      </c>
      <c r="J9" s="3">
        <v>32</v>
      </c>
      <c r="K9" s="3">
        <v>3</v>
      </c>
      <c r="L9" s="3">
        <v>11</v>
      </c>
      <c r="M9" s="3">
        <v>0</v>
      </c>
      <c r="N9" s="3">
        <v>1</v>
      </c>
      <c r="O9" s="3">
        <v>0</v>
      </c>
      <c r="P9" s="3">
        <v>0</v>
      </c>
      <c r="Q9" s="3">
        <v>21</v>
      </c>
      <c r="R9" s="3">
        <v>23</v>
      </c>
      <c r="S9" s="3">
        <v>1</v>
      </c>
      <c r="T9" s="3">
        <v>72</v>
      </c>
    </row>
    <row r="10" spans="1:20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0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0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0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2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20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workbookViewId="0">
      <selection activeCell="C28" sqref="C28"/>
    </sheetView>
  </sheetViews>
  <sheetFormatPr baseColWidth="10" defaultRowHeight="15" x14ac:dyDescent="0"/>
  <cols>
    <col min="1" max="1" width="10.33203125" customWidth="1"/>
    <col min="2" max="2" width="18.1640625" customWidth="1"/>
    <col min="4" max="4" width="21.6640625" customWidth="1"/>
    <col min="5" max="5" width="15.1640625" customWidth="1"/>
    <col min="6" max="6" width="14.5" customWidth="1"/>
    <col min="9" max="9" width="18.5" customWidth="1"/>
    <col min="12" max="12" width="10.83203125" customWidth="1"/>
  </cols>
  <sheetData>
    <row r="1" spans="1:20" s="4" customFormat="1" ht="31" customHeight="1">
      <c r="A1" s="3" t="s">
        <v>68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24</v>
      </c>
    </row>
    <row r="2" spans="1:20" ht="15" customHeight="1">
      <c r="A2" s="5">
        <v>1</v>
      </c>
      <c r="B2" s="9" t="s">
        <v>18</v>
      </c>
      <c r="C2" s="9" t="s">
        <v>19</v>
      </c>
      <c r="D2" s="3" t="s">
        <v>20</v>
      </c>
      <c r="E2" s="3">
        <v>42</v>
      </c>
      <c r="F2" s="3">
        <v>0</v>
      </c>
      <c r="G2" s="3">
        <v>1</v>
      </c>
      <c r="H2" s="3">
        <v>2</v>
      </c>
      <c r="I2" s="3">
        <v>0</v>
      </c>
      <c r="J2" s="3">
        <v>11</v>
      </c>
      <c r="K2" s="3">
        <v>0</v>
      </c>
      <c r="L2" s="3">
        <v>0</v>
      </c>
      <c r="M2" s="3">
        <v>0</v>
      </c>
      <c r="N2" s="3">
        <v>0</v>
      </c>
      <c r="O2" s="3">
        <v>1</v>
      </c>
      <c r="P2" s="3">
        <v>1</v>
      </c>
      <c r="Q2" s="3">
        <v>1</v>
      </c>
      <c r="R2" s="3">
        <v>42</v>
      </c>
      <c r="S2" s="3">
        <v>0</v>
      </c>
      <c r="T2" s="7">
        <v>56</v>
      </c>
    </row>
    <row r="3" spans="1:20">
      <c r="A3" s="5">
        <v>2</v>
      </c>
      <c r="B3" s="9" t="s">
        <v>21</v>
      </c>
      <c r="C3" s="9" t="s">
        <v>22</v>
      </c>
      <c r="D3" s="3" t="s">
        <v>23</v>
      </c>
      <c r="E3" s="3">
        <v>0</v>
      </c>
      <c r="F3" s="3">
        <v>0</v>
      </c>
      <c r="G3" s="3">
        <v>0</v>
      </c>
      <c r="H3" s="3">
        <v>3</v>
      </c>
      <c r="I3" s="3">
        <v>0</v>
      </c>
      <c r="J3" s="3">
        <v>15</v>
      </c>
      <c r="K3" s="3">
        <v>1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2</v>
      </c>
      <c r="R3" s="3">
        <v>0</v>
      </c>
      <c r="S3" s="3">
        <v>0</v>
      </c>
      <c r="T3" s="3">
        <v>19</v>
      </c>
    </row>
    <row r="4" spans="1:20">
      <c r="A4" s="5">
        <v>3</v>
      </c>
      <c r="B4" s="9" t="s">
        <v>25</v>
      </c>
      <c r="C4" s="9" t="s">
        <v>26</v>
      </c>
      <c r="D4" s="3" t="s">
        <v>27</v>
      </c>
      <c r="E4" s="3">
        <v>3</v>
      </c>
      <c r="F4" s="3">
        <v>0</v>
      </c>
      <c r="G4" s="3">
        <v>0</v>
      </c>
      <c r="H4" s="3">
        <v>2</v>
      </c>
      <c r="I4" s="3">
        <v>0</v>
      </c>
      <c r="J4" s="3">
        <v>10</v>
      </c>
      <c r="K4" s="3">
        <v>0</v>
      </c>
      <c r="L4" s="3">
        <v>0</v>
      </c>
      <c r="M4" s="3">
        <v>1</v>
      </c>
      <c r="N4" s="3">
        <v>1</v>
      </c>
      <c r="O4" s="3">
        <v>2</v>
      </c>
      <c r="P4" s="3">
        <v>0</v>
      </c>
      <c r="Q4" s="3">
        <v>2</v>
      </c>
      <c r="R4" s="3">
        <v>4</v>
      </c>
      <c r="S4" s="3">
        <v>1</v>
      </c>
      <c r="T4" s="3">
        <v>16</v>
      </c>
    </row>
    <row r="5" spans="1:20">
      <c r="A5" s="5">
        <v>4</v>
      </c>
      <c r="B5" s="9" t="s">
        <v>28</v>
      </c>
      <c r="C5" s="9" t="s">
        <v>26</v>
      </c>
      <c r="D5" s="3" t="s">
        <v>29</v>
      </c>
      <c r="E5" s="3">
        <v>6</v>
      </c>
      <c r="F5" s="3">
        <v>0</v>
      </c>
      <c r="G5" s="3">
        <v>3</v>
      </c>
      <c r="H5" s="3">
        <v>1</v>
      </c>
      <c r="I5" s="3">
        <v>0</v>
      </c>
      <c r="J5" s="3">
        <v>50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3</v>
      </c>
      <c r="Q5" s="3">
        <v>10</v>
      </c>
      <c r="R5" s="3">
        <v>0</v>
      </c>
      <c r="S5" s="3">
        <v>0</v>
      </c>
      <c r="T5" s="3">
        <v>60</v>
      </c>
    </row>
    <row r="6" spans="1:20">
      <c r="A6" s="5">
        <v>5</v>
      </c>
      <c r="B6" s="9" t="s">
        <v>18</v>
      </c>
      <c r="C6" s="9" t="s">
        <v>19</v>
      </c>
      <c r="D6" s="3" t="s">
        <v>30</v>
      </c>
      <c r="E6" s="3">
        <v>13</v>
      </c>
      <c r="F6" s="3">
        <v>0</v>
      </c>
      <c r="G6" s="3">
        <v>0</v>
      </c>
      <c r="H6" s="3">
        <v>1</v>
      </c>
      <c r="I6" s="3">
        <v>0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  <c r="Q6" s="3">
        <v>0</v>
      </c>
      <c r="R6" s="3">
        <v>0</v>
      </c>
      <c r="S6" s="3">
        <v>0</v>
      </c>
      <c r="T6" s="3">
        <v>15</v>
      </c>
    </row>
    <row r="7" spans="1:20">
      <c r="A7" s="5">
        <v>6</v>
      </c>
      <c r="B7" s="9" t="s">
        <v>31</v>
      </c>
      <c r="C7" s="9"/>
      <c r="D7" s="3" t="s">
        <v>20</v>
      </c>
      <c r="E7" s="3">
        <v>23</v>
      </c>
      <c r="F7" s="3">
        <v>0</v>
      </c>
      <c r="G7" s="3">
        <v>4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3</v>
      </c>
      <c r="Q7" s="3">
        <v>0</v>
      </c>
      <c r="R7" s="3">
        <v>27</v>
      </c>
      <c r="S7" s="3">
        <v>0</v>
      </c>
      <c r="T7" s="3">
        <v>27</v>
      </c>
    </row>
    <row r="8" spans="1:20">
      <c r="A8" s="5">
        <v>7</v>
      </c>
      <c r="B8" s="9" t="s">
        <v>32</v>
      </c>
      <c r="C8" s="9" t="s">
        <v>26</v>
      </c>
      <c r="D8" s="3" t="s">
        <v>33</v>
      </c>
      <c r="E8" s="3">
        <v>5</v>
      </c>
      <c r="F8" s="3">
        <v>0</v>
      </c>
      <c r="G8" s="3">
        <v>0</v>
      </c>
      <c r="H8" s="3">
        <v>0</v>
      </c>
      <c r="I8" s="3">
        <v>0</v>
      </c>
      <c r="J8" s="3">
        <v>65</v>
      </c>
      <c r="K8" s="3">
        <v>0</v>
      </c>
      <c r="L8" s="3">
        <v>0</v>
      </c>
      <c r="M8" s="3">
        <v>0</v>
      </c>
      <c r="N8" s="3">
        <v>2</v>
      </c>
      <c r="O8" s="3">
        <v>0</v>
      </c>
      <c r="P8" s="3">
        <v>20</v>
      </c>
      <c r="Q8" s="3">
        <v>0</v>
      </c>
      <c r="R8" s="3">
        <v>5</v>
      </c>
      <c r="S8" s="3">
        <v>5</v>
      </c>
      <c r="T8" s="3">
        <v>70</v>
      </c>
    </row>
    <row r="9" spans="1:20" ht="15" customHeight="1">
      <c r="A9" s="5">
        <v>8</v>
      </c>
      <c r="B9" s="9" t="s">
        <v>34</v>
      </c>
      <c r="C9" s="9" t="s">
        <v>35</v>
      </c>
      <c r="D9" s="8" t="s">
        <v>36</v>
      </c>
      <c r="E9" s="3">
        <v>0</v>
      </c>
      <c r="F9" s="3">
        <v>0</v>
      </c>
      <c r="G9" s="3">
        <v>1</v>
      </c>
      <c r="H9" s="3">
        <v>1</v>
      </c>
      <c r="I9" s="3">
        <v>0</v>
      </c>
      <c r="J9" s="3">
        <v>3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1</v>
      </c>
      <c r="T9" s="3">
        <v>5</v>
      </c>
    </row>
    <row r="10" spans="1:20" ht="30">
      <c r="A10" s="5">
        <v>9</v>
      </c>
      <c r="B10" s="9" t="s">
        <v>60</v>
      </c>
      <c r="C10" s="9" t="s">
        <v>26</v>
      </c>
      <c r="D10" s="3" t="s">
        <v>61</v>
      </c>
      <c r="E10" s="3">
        <v>3</v>
      </c>
      <c r="F10" s="3">
        <v>0</v>
      </c>
      <c r="G10" s="3">
        <v>0</v>
      </c>
      <c r="H10" s="3">
        <v>2</v>
      </c>
      <c r="I10" s="3">
        <v>0</v>
      </c>
      <c r="J10" s="3">
        <v>40</v>
      </c>
      <c r="K10" s="3">
        <v>0</v>
      </c>
      <c r="L10" s="3">
        <v>0</v>
      </c>
      <c r="M10" s="3">
        <v>30</v>
      </c>
      <c r="N10" s="3">
        <v>0</v>
      </c>
      <c r="O10" s="3">
        <v>15</v>
      </c>
      <c r="P10" s="3">
        <v>0</v>
      </c>
      <c r="Q10" s="3">
        <v>0</v>
      </c>
      <c r="R10" s="3">
        <v>0</v>
      </c>
      <c r="S10" s="3">
        <v>0</v>
      </c>
      <c r="T10" s="4"/>
    </row>
    <row r="11" spans="1:20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0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0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2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20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selection sqref="A1:XFD1"/>
    </sheetView>
  </sheetViews>
  <sheetFormatPr baseColWidth="10" defaultRowHeight="15" x14ac:dyDescent="0"/>
  <cols>
    <col min="2" max="3" width="22.1640625" bestFit="1" customWidth="1"/>
    <col min="4" max="4" width="16.83203125" bestFit="1" customWidth="1"/>
  </cols>
  <sheetData>
    <row r="1" spans="1:20" ht="75">
      <c r="A1" s="3" t="s">
        <v>83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70</v>
      </c>
      <c r="S1" s="3" t="s">
        <v>17</v>
      </c>
      <c r="T1" s="3" t="s">
        <v>24</v>
      </c>
    </row>
    <row r="2" spans="1:20">
      <c r="A2" s="4">
        <v>1</v>
      </c>
      <c r="B2" s="2" t="s">
        <v>71</v>
      </c>
      <c r="C2" s="2" t="s">
        <v>72</v>
      </c>
      <c r="D2" s="4" t="s">
        <v>73</v>
      </c>
      <c r="E2" s="4">
        <v>2</v>
      </c>
      <c r="F2" s="4">
        <v>0</v>
      </c>
      <c r="G2" s="4">
        <v>0</v>
      </c>
      <c r="H2" s="4">
        <v>4</v>
      </c>
      <c r="I2" s="4">
        <v>0</v>
      </c>
      <c r="J2" s="4">
        <v>15</v>
      </c>
      <c r="K2" s="4">
        <v>0</v>
      </c>
      <c r="L2" s="4">
        <v>0</v>
      </c>
      <c r="M2" s="4">
        <v>1</v>
      </c>
      <c r="N2" s="4">
        <v>0</v>
      </c>
      <c r="O2" s="4">
        <v>0</v>
      </c>
      <c r="P2" s="4">
        <v>0</v>
      </c>
      <c r="Q2" s="4">
        <v>0</v>
      </c>
      <c r="R2" s="4">
        <v>1</v>
      </c>
      <c r="S2" s="4">
        <v>0</v>
      </c>
      <c r="T2" s="4">
        <f>SUM(E2:L2)</f>
        <v>21</v>
      </c>
    </row>
    <row r="3" spans="1:20">
      <c r="A3" s="4">
        <v>2</v>
      </c>
      <c r="B3" s="2" t="s">
        <v>74</v>
      </c>
      <c r="C3" s="2" t="s">
        <v>75</v>
      </c>
      <c r="D3" s="6" t="s">
        <v>76</v>
      </c>
      <c r="E3" s="4">
        <v>1</v>
      </c>
      <c r="F3" s="4">
        <v>0</v>
      </c>
      <c r="G3" s="4">
        <v>0</v>
      </c>
      <c r="H3" s="4">
        <v>3</v>
      </c>
      <c r="I3" s="4">
        <v>0</v>
      </c>
      <c r="J3" s="4">
        <v>30</v>
      </c>
      <c r="K3" s="4">
        <v>1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f t="shared" ref="T3:T5" si="0">SUM(E3:L3)</f>
        <v>35</v>
      </c>
    </row>
    <row r="4" spans="1:20">
      <c r="A4" s="4">
        <v>3</v>
      </c>
      <c r="B4" s="2" t="s">
        <v>77</v>
      </c>
      <c r="C4" s="2" t="s">
        <v>78</v>
      </c>
      <c r="D4" s="4" t="s">
        <v>79</v>
      </c>
      <c r="E4" s="4">
        <v>8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8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8</v>
      </c>
      <c r="S4" s="4">
        <v>0</v>
      </c>
      <c r="T4" s="4">
        <f t="shared" si="0"/>
        <v>16</v>
      </c>
    </row>
    <row r="5" spans="1:20">
      <c r="A5" s="4">
        <v>4</v>
      </c>
      <c r="B5" s="2" t="s">
        <v>80</v>
      </c>
      <c r="C5" s="2" t="s">
        <v>80</v>
      </c>
      <c r="D5" s="4" t="s">
        <v>81</v>
      </c>
      <c r="E5" s="4">
        <v>2</v>
      </c>
      <c r="F5" s="4">
        <v>0</v>
      </c>
      <c r="G5" s="4">
        <v>0</v>
      </c>
      <c r="H5" s="4">
        <v>0</v>
      </c>
      <c r="I5" s="4">
        <v>0</v>
      </c>
      <c r="J5" s="4">
        <v>4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1</v>
      </c>
      <c r="Q5" s="4">
        <v>1</v>
      </c>
      <c r="R5" s="4">
        <v>0</v>
      </c>
      <c r="S5" s="4">
        <v>0</v>
      </c>
      <c r="T5" s="4">
        <f t="shared" si="0"/>
        <v>6</v>
      </c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>
      <c r="A8" s="4" t="s">
        <v>82</v>
      </c>
      <c r="B8" s="4"/>
      <c r="C8" s="4"/>
      <c r="D8" s="4"/>
      <c r="E8" s="4">
        <f t="shared" ref="E8:T8" si="1">SUM(E2,E3,E4,E5)</f>
        <v>13</v>
      </c>
      <c r="F8" s="4">
        <f t="shared" si="1"/>
        <v>0</v>
      </c>
      <c r="G8" s="4">
        <f t="shared" si="1"/>
        <v>0</v>
      </c>
      <c r="H8" s="4">
        <f t="shared" si="1"/>
        <v>7</v>
      </c>
      <c r="I8" s="4">
        <f t="shared" si="1"/>
        <v>0</v>
      </c>
      <c r="J8" s="4">
        <f t="shared" si="1"/>
        <v>49</v>
      </c>
      <c r="K8" s="4">
        <f t="shared" si="1"/>
        <v>1</v>
      </c>
      <c r="L8" s="4">
        <f t="shared" si="1"/>
        <v>8</v>
      </c>
      <c r="M8" s="4">
        <f t="shared" si="1"/>
        <v>1</v>
      </c>
      <c r="N8" s="4">
        <f t="shared" si="1"/>
        <v>0</v>
      </c>
      <c r="O8" s="4">
        <f t="shared" si="1"/>
        <v>0</v>
      </c>
      <c r="P8" s="4">
        <f t="shared" si="1"/>
        <v>1</v>
      </c>
      <c r="Q8" s="4">
        <f t="shared" si="1"/>
        <v>1</v>
      </c>
      <c r="R8" s="4">
        <f t="shared" si="1"/>
        <v>9</v>
      </c>
      <c r="S8" s="4">
        <f t="shared" si="1"/>
        <v>0</v>
      </c>
      <c r="T8" s="4">
        <f t="shared" si="1"/>
        <v>78</v>
      </c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selection activeCell="D7" sqref="D7"/>
    </sheetView>
  </sheetViews>
  <sheetFormatPr baseColWidth="10" defaultRowHeight="15" x14ac:dyDescent="0"/>
  <sheetData>
    <row r="1" spans="1:20" ht="75">
      <c r="A1" s="3" t="s">
        <v>83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70</v>
      </c>
      <c r="S1" s="3" t="s">
        <v>17</v>
      </c>
      <c r="T1" s="3" t="s">
        <v>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>
      <selection activeCell="M22" sqref="M22"/>
    </sheetView>
  </sheetViews>
  <sheetFormatPr baseColWidth="10" defaultRowHeight="15" x14ac:dyDescent="0"/>
  <cols>
    <col min="2" max="2" width="16" customWidth="1"/>
    <col min="3" max="3" width="14.1640625" customWidth="1"/>
    <col min="4" max="4" width="15.83203125" customWidth="1"/>
    <col min="5" max="5" width="14.5" customWidth="1"/>
  </cols>
  <sheetData>
    <row r="1" spans="1:20" ht="75">
      <c r="A1" s="3" t="s">
        <v>83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70</v>
      </c>
      <c r="S1" s="3" t="s">
        <v>17</v>
      </c>
      <c r="T1" s="3" t="s">
        <v>24</v>
      </c>
    </row>
    <row r="2" spans="1:20">
      <c r="A2" s="3">
        <v>1</v>
      </c>
      <c r="B2" s="9" t="s">
        <v>84</v>
      </c>
      <c r="C2" s="9" t="s">
        <v>85</v>
      </c>
      <c r="D2" s="3" t="s">
        <v>86</v>
      </c>
      <c r="E2" s="3">
        <v>0</v>
      </c>
      <c r="F2" s="3">
        <v>0</v>
      </c>
      <c r="G2" s="3">
        <v>2</v>
      </c>
      <c r="H2" s="3">
        <v>4</v>
      </c>
      <c r="I2" s="3">
        <v>0</v>
      </c>
      <c r="J2" s="3">
        <v>0</v>
      </c>
      <c r="K2" s="3">
        <v>0</v>
      </c>
      <c r="L2" s="3">
        <v>1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7</v>
      </c>
      <c r="S2" s="3">
        <v>0</v>
      </c>
      <c r="T2" s="7">
        <f t="shared" ref="T2:T10" si="0">SUM(E2:L2)</f>
        <v>7</v>
      </c>
    </row>
    <row r="3" spans="1:20">
      <c r="A3" s="3">
        <v>2</v>
      </c>
      <c r="B3" s="9" t="s">
        <v>87</v>
      </c>
      <c r="C3" s="9" t="s">
        <v>88</v>
      </c>
      <c r="D3" s="3" t="s">
        <v>89</v>
      </c>
      <c r="E3" s="3">
        <v>15</v>
      </c>
      <c r="F3" s="3">
        <v>0</v>
      </c>
      <c r="G3" s="3">
        <v>10</v>
      </c>
      <c r="H3" s="3">
        <v>10</v>
      </c>
      <c r="I3" s="3">
        <v>0</v>
      </c>
      <c r="J3" s="3">
        <v>70</v>
      </c>
      <c r="K3" s="3">
        <v>15</v>
      </c>
      <c r="L3" s="3">
        <v>0</v>
      </c>
      <c r="M3" s="3">
        <v>2</v>
      </c>
      <c r="N3" s="3">
        <v>2</v>
      </c>
      <c r="O3" s="3">
        <v>0</v>
      </c>
      <c r="P3" s="3">
        <v>10</v>
      </c>
      <c r="Q3" s="3">
        <v>20</v>
      </c>
      <c r="R3" s="3">
        <v>5</v>
      </c>
      <c r="S3" s="3">
        <v>0</v>
      </c>
      <c r="T3" s="3">
        <f t="shared" si="0"/>
        <v>120</v>
      </c>
    </row>
    <row r="4" spans="1:20" ht="45">
      <c r="A4" s="3">
        <v>3</v>
      </c>
      <c r="B4" s="9" t="s">
        <v>90</v>
      </c>
      <c r="C4" s="9" t="s">
        <v>91</v>
      </c>
      <c r="D4" s="3" t="s">
        <v>92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11</v>
      </c>
      <c r="K4" s="3">
        <v>0</v>
      </c>
      <c r="L4" s="3">
        <v>0</v>
      </c>
      <c r="M4" s="3">
        <v>2</v>
      </c>
      <c r="N4" s="3">
        <v>11</v>
      </c>
      <c r="O4" s="3">
        <v>0</v>
      </c>
      <c r="P4" s="3">
        <v>3</v>
      </c>
      <c r="Q4" s="3">
        <v>0</v>
      </c>
      <c r="R4" s="3">
        <v>0</v>
      </c>
      <c r="S4" s="3">
        <v>0</v>
      </c>
      <c r="T4" s="3">
        <f t="shared" si="0"/>
        <v>11</v>
      </c>
    </row>
    <row r="5" spans="1:20" ht="30">
      <c r="A5" s="3">
        <v>4</v>
      </c>
      <c r="B5" s="9" t="s">
        <v>93</v>
      </c>
      <c r="C5" s="9" t="s">
        <v>94</v>
      </c>
      <c r="D5" s="3" t="s">
        <v>95</v>
      </c>
      <c r="E5" s="3">
        <v>9</v>
      </c>
      <c r="F5" s="3">
        <v>0</v>
      </c>
      <c r="G5" s="3">
        <v>0</v>
      </c>
      <c r="H5" s="3">
        <v>0</v>
      </c>
      <c r="I5" s="3">
        <v>0</v>
      </c>
      <c r="J5" s="3">
        <v>10</v>
      </c>
      <c r="K5" s="3">
        <v>0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5</v>
      </c>
      <c r="S5" s="3">
        <v>0</v>
      </c>
      <c r="T5" s="3">
        <f t="shared" si="0"/>
        <v>19</v>
      </c>
    </row>
    <row r="6" spans="1:20" ht="30">
      <c r="A6" s="3">
        <v>5</v>
      </c>
      <c r="B6" s="9" t="s">
        <v>96</v>
      </c>
      <c r="C6" s="9" t="s">
        <v>72</v>
      </c>
      <c r="D6" s="3" t="s">
        <v>97</v>
      </c>
      <c r="E6" s="3">
        <v>4</v>
      </c>
      <c r="F6" s="3">
        <v>0</v>
      </c>
      <c r="G6" s="3">
        <v>0</v>
      </c>
      <c r="H6" s="3">
        <v>3</v>
      </c>
      <c r="I6" s="3">
        <v>0</v>
      </c>
      <c r="J6" s="3">
        <v>9</v>
      </c>
      <c r="K6" s="3">
        <v>3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3</v>
      </c>
      <c r="S6" s="3">
        <v>0</v>
      </c>
      <c r="T6" s="3">
        <f t="shared" si="0"/>
        <v>20</v>
      </c>
    </row>
    <row r="7" spans="1:20" ht="30">
      <c r="A7" s="3">
        <v>6</v>
      </c>
      <c r="B7" s="9" t="s">
        <v>98</v>
      </c>
      <c r="C7" s="9" t="s">
        <v>99</v>
      </c>
      <c r="D7" s="3" t="s">
        <v>100</v>
      </c>
      <c r="E7" s="3">
        <v>4</v>
      </c>
      <c r="F7" s="3">
        <v>0</v>
      </c>
      <c r="G7" s="3">
        <v>2</v>
      </c>
      <c r="H7" s="3">
        <v>2</v>
      </c>
      <c r="I7" s="3">
        <v>2</v>
      </c>
      <c r="J7" s="3">
        <v>0</v>
      </c>
      <c r="K7" s="3">
        <v>5</v>
      </c>
      <c r="L7" s="3">
        <v>185</v>
      </c>
      <c r="M7" s="3">
        <v>1</v>
      </c>
      <c r="N7" s="3">
        <v>1</v>
      </c>
      <c r="O7" s="3">
        <v>2</v>
      </c>
      <c r="P7" s="3">
        <v>10</v>
      </c>
      <c r="Q7" s="3">
        <v>2</v>
      </c>
      <c r="R7" s="3">
        <v>1</v>
      </c>
      <c r="S7" s="3">
        <v>0</v>
      </c>
      <c r="T7" s="3">
        <f t="shared" si="0"/>
        <v>200</v>
      </c>
    </row>
    <row r="8" spans="1:20" ht="30">
      <c r="A8" s="3">
        <v>7</v>
      </c>
      <c r="B8" s="9" t="s">
        <v>101</v>
      </c>
      <c r="C8" s="9" t="s">
        <v>102</v>
      </c>
      <c r="D8" s="3" t="s">
        <v>103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9</v>
      </c>
      <c r="K8" s="3">
        <v>0</v>
      </c>
      <c r="L8" s="3">
        <v>0</v>
      </c>
      <c r="M8" s="3">
        <v>0</v>
      </c>
      <c r="N8" s="3">
        <v>1</v>
      </c>
      <c r="O8" s="3">
        <v>1</v>
      </c>
      <c r="P8" s="3">
        <v>1</v>
      </c>
      <c r="Q8" s="3">
        <v>2</v>
      </c>
      <c r="R8" s="3">
        <v>1</v>
      </c>
      <c r="S8" s="3">
        <v>0</v>
      </c>
      <c r="T8" s="3">
        <f t="shared" si="0"/>
        <v>11</v>
      </c>
    </row>
    <row r="9" spans="1:20" ht="30">
      <c r="A9" s="3">
        <v>8</v>
      </c>
      <c r="B9" s="9" t="s">
        <v>104</v>
      </c>
      <c r="C9" s="9" t="s">
        <v>99</v>
      </c>
      <c r="D9" s="8" t="s">
        <v>103</v>
      </c>
      <c r="E9" s="3">
        <v>4</v>
      </c>
      <c r="F9" s="3">
        <v>1</v>
      </c>
      <c r="G9" s="3">
        <v>1</v>
      </c>
      <c r="H9" s="3">
        <v>2</v>
      </c>
      <c r="I9" s="3">
        <v>0</v>
      </c>
      <c r="J9" s="3">
        <v>14</v>
      </c>
      <c r="K9" s="3">
        <v>0</v>
      </c>
      <c r="L9" s="3">
        <v>0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f t="shared" si="0"/>
        <v>22</v>
      </c>
    </row>
    <row r="10" spans="1:20" ht="30">
      <c r="A10" s="3">
        <v>9</v>
      </c>
      <c r="B10" s="9" t="s">
        <v>105</v>
      </c>
      <c r="C10" s="9" t="s">
        <v>75</v>
      </c>
      <c r="D10" s="3" t="s">
        <v>106</v>
      </c>
      <c r="E10" s="3">
        <v>10</v>
      </c>
      <c r="F10" s="3">
        <v>1</v>
      </c>
      <c r="G10" s="3">
        <v>0</v>
      </c>
      <c r="H10" s="3">
        <v>5</v>
      </c>
      <c r="I10" s="3">
        <v>0</v>
      </c>
      <c r="J10" s="3">
        <v>99</v>
      </c>
      <c r="K10" s="3">
        <v>3</v>
      </c>
      <c r="L10" s="3">
        <v>0</v>
      </c>
      <c r="M10" s="3">
        <v>1</v>
      </c>
      <c r="N10" s="3">
        <v>4</v>
      </c>
      <c r="O10" s="3">
        <v>0</v>
      </c>
      <c r="P10" s="3">
        <v>19</v>
      </c>
      <c r="Q10" s="3">
        <v>1</v>
      </c>
      <c r="R10" s="3">
        <v>2</v>
      </c>
      <c r="S10" s="3">
        <v>0</v>
      </c>
      <c r="T10" s="3">
        <f t="shared" si="0"/>
        <v>118</v>
      </c>
    </row>
    <row r="1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</row>
    <row r="12" spans="1:20">
      <c r="A12" s="3" t="s">
        <v>82</v>
      </c>
      <c r="B12" s="3"/>
      <c r="C12" s="3"/>
      <c r="D12" s="3"/>
      <c r="E12" s="3">
        <f t="shared" ref="E12:T12" si="1">SUM(E2,E3,E4,E5,E6,E7,E8,E9,E10)</f>
        <v>48</v>
      </c>
      <c r="F12" s="3">
        <f t="shared" si="1"/>
        <v>2</v>
      </c>
      <c r="G12" s="3">
        <f t="shared" si="1"/>
        <v>15</v>
      </c>
      <c r="H12" s="3">
        <f t="shared" si="1"/>
        <v>26</v>
      </c>
      <c r="I12" s="3">
        <f t="shared" si="1"/>
        <v>2</v>
      </c>
      <c r="J12" s="3">
        <f t="shared" si="1"/>
        <v>222</v>
      </c>
      <c r="K12" s="3">
        <f t="shared" si="1"/>
        <v>26</v>
      </c>
      <c r="L12" s="3">
        <f t="shared" si="1"/>
        <v>187</v>
      </c>
      <c r="M12" s="3">
        <f t="shared" si="1"/>
        <v>8</v>
      </c>
      <c r="N12" s="3">
        <f t="shared" si="1"/>
        <v>20</v>
      </c>
      <c r="O12" s="4">
        <f t="shared" si="1"/>
        <v>4</v>
      </c>
      <c r="P12" s="4">
        <f t="shared" si="1"/>
        <v>44</v>
      </c>
      <c r="Q12" s="4">
        <f t="shared" si="1"/>
        <v>26</v>
      </c>
      <c r="R12" s="4">
        <f t="shared" si="1"/>
        <v>25</v>
      </c>
      <c r="S12" s="4">
        <f t="shared" si="1"/>
        <v>1</v>
      </c>
      <c r="T12" s="4">
        <f t="shared" si="1"/>
        <v>528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Harrisonburg Admission</vt:lpstr>
      <vt:lpstr>Harrisonburg Candidacy gate</vt:lpstr>
      <vt:lpstr>Harrisonburg Exit Interview</vt:lpstr>
      <vt:lpstr>Lancaster Admission</vt:lpstr>
      <vt:lpstr>Lancaster Candidacy Gate</vt:lpstr>
      <vt:lpstr>Lancaster Exit Interview</vt:lpstr>
    </vt:vector>
  </TitlesOfParts>
  <Company>Eastern Mennonite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 Study</dc:creator>
  <cp:lastModifiedBy>Sandy Brownscombe</cp:lastModifiedBy>
  <dcterms:created xsi:type="dcterms:W3CDTF">2012-10-11T20:48:17Z</dcterms:created>
  <dcterms:modified xsi:type="dcterms:W3CDTF">2013-03-09T18:47:30Z</dcterms:modified>
</cp:coreProperties>
</file>