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285" yWindow="345" windowWidth="20325" windowHeight="9960"/>
  </bookViews>
  <sheets>
    <sheet name="MA Harrisonburg" sheetId="3" r:id="rId1"/>
    <sheet name="MA Lancaster" sheetId="2" r:id="rId2"/>
    <sheet name="Restricted Account" sheetId="5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9" i="5" l="1"/>
  <c r="E9" i="5"/>
  <c r="D9" i="5"/>
  <c r="I39" i="2"/>
  <c r="H39" i="2"/>
  <c r="E39" i="2"/>
  <c r="D39" i="2"/>
  <c r="G39" i="2"/>
  <c r="F39" i="2"/>
  <c r="I36" i="3"/>
  <c r="H36" i="3"/>
  <c r="G36" i="3"/>
  <c r="F36" i="3"/>
  <c r="E36" i="3"/>
  <c r="D36" i="3"/>
</calcChain>
</file>

<file path=xl/sharedStrings.xml><?xml version="1.0" encoding="utf-8"?>
<sst xmlns="http://schemas.openxmlformats.org/spreadsheetml/2006/main" count="331" uniqueCount="143">
  <si>
    <t>acct_cde</t>
  </si>
  <si>
    <t>budget_officer_nam</t>
  </si>
  <si>
    <t>CONTRIBUTIONS</t>
  </si>
  <si>
    <t>OTHER INCOME</t>
  </si>
  <si>
    <t>SALARIES - TEMPORARY EMPLOYMENT</t>
  </si>
  <si>
    <t>SALARIES - STIPENDS &amp; PART-TIME</t>
  </si>
  <si>
    <t>FRINGE BENEFITS</t>
  </si>
  <si>
    <t>SUPPLIES</t>
  </si>
  <si>
    <t>SMALL EQUIPMENT</t>
  </si>
  <si>
    <t>TRAVEL</t>
  </si>
  <si>
    <t>LODGING</t>
  </si>
  <si>
    <t>MEALS &amp; ENTERTAINMENT</t>
  </si>
  <si>
    <t>PROF DEVELOPMENT - REGISTRATIONS</t>
  </si>
  <si>
    <t>MEMBERSHIPS/JOURNALS</t>
  </si>
  <si>
    <t>PROFESSIONAL DEVELOPMENT</t>
  </si>
  <si>
    <t>TRANSFERS</t>
  </si>
  <si>
    <t>ADVERTISING/PUBLICITY</t>
  </si>
  <si>
    <t>2    3400 1900 0</t>
  </si>
  <si>
    <t>MASTER OF ARTS IN EDUCATION</t>
  </si>
  <si>
    <t>FUND BALANCE - MA IN EDUCATION</t>
  </si>
  <si>
    <t>2    3400 4200 0</t>
  </si>
  <si>
    <t>2    3400 5700 0</t>
  </si>
  <si>
    <t>2    3400 5900 0</t>
  </si>
  <si>
    <t>2    3400 7600 0</t>
  </si>
  <si>
    <t>PROFESSIONAL SERVICES</t>
  </si>
  <si>
    <t>2    3400 8800 0</t>
  </si>
  <si>
    <t>STIPENDS</t>
  </si>
  <si>
    <t>2    3400 9900 0</t>
  </si>
  <si>
    <t>MA Education - Don Steiner</t>
  </si>
  <si>
    <t>TUITION</t>
  </si>
  <si>
    <t>FEES-POSTBACC. PRACTICUM</t>
  </si>
  <si>
    <t>ACTIVITY FEES</t>
  </si>
  <si>
    <t>INSTITUTE FEES</t>
  </si>
  <si>
    <t>BOOK SALES</t>
  </si>
  <si>
    <t>APPLICATION FEES</t>
  </si>
  <si>
    <t>SALARIES - FACULTY</t>
  </si>
  <si>
    <t>SALARIES - ADJUNCT</t>
  </si>
  <si>
    <t>SALARIES - ADMINISTRATION</t>
  </si>
  <si>
    <t>SALARIES - ACADEMIC SUPPORT</t>
  </si>
  <si>
    <t>LIBRARY MATERIALS</t>
  </si>
  <si>
    <t>POSTAGE</t>
  </si>
  <si>
    <t>PURCHASES FOR RESALE - BOOKS</t>
  </si>
  <si>
    <t>RESOURCES - INSTRUCTIONAL MATERIALS</t>
  </si>
  <si>
    <t>TELEPHONE</t>
  </si>
  <si>
    <t>PRINTING/COPY SERVICES</t>
  </si>
  <si>
    <t>BROCHURES/CATELOGS</t>
  </si>
  <si>
    <t>CONSULTING/PROFESSIONAL SERVICES</t>
  </si>
  <si>
    <t>PUBLIC RELATIONS</t>
  </si>
  <si>
    <t>MISC INSTRUCTION - SELF-STUDY</t>
  </si>
  <si>
    <t>STIPENDS-POSTBACC. PRACTICUM</t>
  </si>
  <si>
    <t>1    3400 4010 0</t>
  </si>
  <si>
    <t>1    3400 4020 0</t>
  </si>
  <si>
    <t>1    3400 4110 0</t>
  </si>
  <si>
    <t>1    3400 4400 0</t>
  </si>
  <si>
    <t>1    3400 4410 0</t>
  </si>
  <si>
    <t>1    3400 4500 0</t>
  </si>
  <si>
    <t>1    3400 5100 0</t>
  </si>
  <si>
    <t>1    3400 5150 0</t>
  </si>
  <si>
    <t>1    3400 5200 0</t>
  </si>
  <si>
    <t>1    3400 5300 0</t>
  </si>
  <si>
    <t>1    3400 5700 0</t>
  </si>
  <si>
    <t>1    3400 5800 0</t>
  </si>
  <si>
    <t>1    3400 5900 0</t>
  </si>
  <si>
    <t>1    3400 6100 0</t>
  </si>
  <si>
    <t>1    3400 6110 0</t>
  </si>
  <si>
    <t>1    3400 6200 0</t>
  </si>
  <si>
    <t>1    3400 6300 0</t>
  </si>
  <si>
    <t>1    3400 6310 0</t>
  </si>
  <si>
    <t>1    3400 6400 0</t>
  </si>
  <si>
    <t>1    3400 6600 0</t>
  </si>
  <si>
    <t>1    3400 6700 0</t>
  </si>
  <si>
    <t>1    3400 6900 0</t>
  </si>
  <si>
    <t>1    3400 7200 0</t>
  </si>
  <si>
    <t>1    3400 7300 0</t>
  </si>
  <si>
    <t>1    3400 7400 0</t>
  </si>
  <si>
    <t>1    3400 7500 0</t>
  </si>
  <si>
    <t>1    3400 7510 0</t>
  </si>
  <si>
    <t>1    3400 7600 0</t>
  </si>
  <si>
    <t>1    3400 8100 0</t>
  </si>
  <si>
    <t>1    3400 8800 0</t>
  </si>
  <si>
    <t>1    3400 8810 0</t>
  </si>
  <si>
    <t>1    3400 8820 0</t>
  </si>
  <si>
    <t>1    3400 8830 0</t>
  </si>
  <si>
    <t>1    3410 4010 0</t>
  </si>
  <si>
    <t>1    3410 4010 1</t>
  </si>
  <si>
    <t>COURSE FEES</t>
  </si>
  <si>
    <t>1    3410 4110 0</t>
  </si>
  <si>
    <t>1    3410 4400 0</t>
  </si>
  <si>
    <t>INSTITUTES FEE</t>
  </si>
  <si>
    <t>1    3410 4410 0</t>
  </si>
  <si>
    <t>1    3410 4500 0</t>
  </si>
  <si>
    <t>1    3410 4510 0</t>
  </si>
  <si>
    <t>1    3410 5100 0</t>
  </si>
  <si>
    <t>1    3410 5150 0</t>
  </si>
  <si>
    <t>1    3410 5200 0</t>
  </si>
  <si>
    <t>1    3410 5300 0</t>
  </si>
  <si>
    <t>1    3410 5400 0</t>
  </si>
  <si>
    <t>SALARIES - ADMINISTRATIVE SUPPORT</t>
  </si>
  <si>
    <t>1    3410 5700 0</t>
  </si>
  <si>
    <t>1    3410 5800 0</t>
  </si>
  <si>
    <t>1    3410 5900 0</t>
  </si>
  <si>
    <t>1    3410 6100 0</t>
  </si>
  <si>
    <t>1    3410 6110 0</t>
  </si>
  <si>
    <t>LIBRARY RESOURCES</t>
  </si>
  <si>
    <t>1    3410 6200 0</t>
  </si>
  <si>
    <t>1    3410 6300 0</t>
  </si>
  <si>
    <t>1    3410 6310 0</t>
  </si>
  <si>
    <t>1    3410 6400 0</t>
  </si>
  <si>
    <t>1    3410 6450 0</t>
  </si>
  <si>
    <t>GIFTS/RECOGNITIONS</t>
  </si>
  <si>
    <t>1    3410 6600 0</t>
  </si>
  <si>
    <t>1    3410 6700 0</t>
  </si>
  <si>
    <t>1    3410 6800 0</t>
  </si>
  <si>
    <t>RENTAL</t>
  </si>
  <si>
    <t>1    3410 6900 0</t>
  </si>
  <si>
    <t>1    3410 7200 0</t>
  </si>
  <si>
    <t>1    3410 7300 0</t>
  </si>
  <si>
    <t>1    3410 7400 0</t>
  </si>
  <si>
    <t>1    3410 7500 0</t>
  </si>
  <si>
    <t>1    3410 7510 0</t>
  </si>
  <si>
    <t>BROCHURES/CATALOGS</t>
  </si>
  <si>
    <t>1    3410 7600 0</t>
  </si>
  <si>
    <t>1    3410 8100 0</t>
  </si>
  <si>
    <t>1    3410 8800 0</t>
  </si>
  <si>
    <t>MISCELLANEOUS INSTRUCTION - SELF STUDY</t>
  </si>
  <si>
    <t>1    3410 8810 0</t>
  </si>
  <si>
    <t>STIPENDS/HONORARIUMS</t>
  </si>
  <si>
    <t>1    3410 9910 0</t>
  </si>
  <si>
    <t>TRANSFERS - LANCSTER ADMIN OH</t>
  </si>
  <si>
    <t>MA Education Lancaster - Don Steiner</t>
  </si>
  <si>
    <t>2012-13 Budget</t>
  </si>
  <si>
    <t>2011-12 Budget</t>
  </si>
  <si>
    <t>2011-12 actual</t>
  </si>
  <si>
    <t>2010-11 Budget</t>
  </si>
  <si>
    <t>2010-11 actual</t>
  </si>
  <si>
    <t>MA LANCASTER</t>
  </si>
  <si>
    <t>MA HARRISONBURG</t>
  </si>
  <si>
    <t>Actual as of 1/31/2013</t>
  </si>
  <si>
    <t>2012-13</t>
  </si>
  <si>
    <t>2011-12</t>
  </si>
  <si>
    <t>2010-11</t>
  </si>
  <si>
    <t>Account Description</t>
  </si>
  <si>
    <t>Budget Line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</si>
</sst>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 style="double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/>
      <bottom/>
      <diagonal/>
    </border>
    <border>
      <left style="medium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3" fontId="2" fillId="4" borderId="0" xfId="1" applyFont="1" applyFill="1"/>
    <xf numFmtId="43" fontId="2" fillId="2" borderId="0" xfId="1" applyFont="1" applyFill="1"/>
    <xf numFmtId="0" fontId="2" fillId="3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/>
    <xf numFmtId="43" fontId="3" fillId="4" borderId="0" xfId="1" applyFont="1" applyFill="1"/>
    <xf numFmtId="43" fontId="3" fillId="2" borderId="0" xfId="1" applyFont="1" applyFill="1"/>
    <xf numFmtId="43" fontId="3" fillId="3" borderId="0" xfId="1" applyFont="1" applyFill="1"/>
    <xf numFmtId="0" fontId="3" fillId="0" borderId="0" xfId="0" applyFont="1" applyAlignment="1">
      <alignment horizontal="center"/>
    </xf>
    <xf numFmtId="43" fontId="3" fillId="4" borderId="1" xfId="1" applyFont="1" applyFill="1" applyBorder="1"/>
    <xf numFmtId="43" fontId="3" fillId="2" borderId="1" xfId="1" applyFont="1" applyFill="1" applyBorder="1"/>
    <xf numFmtId="43" fontId="3" fillId="3" borderId="1" xfId="1" applyFont="1" applyFill="1" applyBorder="1"/>
    <xf numFmtId="43" fontId="2" fillId="4" borderId="6" xfId="1" applyFont="1" applyFill="1" applyBorder="1" applyAlignment="1">
      <alignment horizontal="right" wrapText="1"/>
    </xf>
    <xf numFmtId="14" fontId="2" fillId="4" borderId="7" xfId="1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right" wrapText="1"/>
    </xf>
    <xf numFmtId="43" fontId="2" fillId="2" borderId="7" xfId="1" applyFont="1" applyFill="1" applyBorder="1" applyAlignment="1">
      <alignment horizontal="right" wrapText="1"/>
    </xf>
    <xf numFmtId="43" fontId="2" fillId="3" borderId="6" xfId="1" applyFont="1" applyFill="1" applyBorder="1" applyAlignment="1">
      <alignment horizontal="right" wrapText="1"/>
    </xf>
    <xf numFmtId="0" fontId="2" fillId="3" borderId="7" xfId="0" applyFont="1" applyFill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3" fontId="3" fillId="4" borderId="2" xfId="1" applyFont="1" applyFill="1" applyBorder="1"/>
    <xf numFmtId="43" fontId="3" fillId="4" borderId="5" xfId="1" applyFont="1" applyFill="1" applyBorder="1"/>
    <xf numFmtId="43" fontId="3" fillId="2" borderId="2" xfId="1" applyFont="1" applyFill="1" applyBorder="1"/>
    <xf numFmtId="43" fontId="3" fillId="2" borderId="5" xfId="1" applyFont="1" applyFill="1" applyBorder="1"/>
    <xf numFmtId="43" fontId="3" fillId="3" borderId="2" xfId="1" applyFont="1" applyFill="1" applyBorder="1"/>
    <xf numFmtId="43" fontId="3" fillId="3" borderId="5" xfId="1" applyFont="1" applyFill="1" applyBorder="1"/>
    <xf numFmtId="43" fontId="2" fillId="4" borderId="3" xfId="1" applyFont="1" applyFill="1" applyBorder="1"/>
    <xf numFmtId="43" fontId="2" fillId="4" borderId="4" xfId="1" applyFont="1" applyFill="1" applyBorder="1"/>
    <xf numFmtId="43" fontId="2" fillId="2" borderId="3" xfId="1" applyFont="1" applyFill="1" applyBorder="1"/>
    <xf numFmtId="43" fontId="2" fillId="2" borderId="4" xfId="1" applyFont="1" applyFill="1" applyBorder="1"/>
    <xf numFmtId="43" fontId="2" fillId="3" borderId="3" xfId="1" applyFont="1" applyFill="1" applyBorder="1"/>
    <xf numFmtId="43" fontId="2" fillId="3" borderId="4" xfId="1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3" fillId="2" borderId="2" xfId="0" applyFont="1" applyFill="1" applyBorder="1"/>
    <xf numFmtId="0" fontId="3" fillId="2" borderId="5" xfId="0" applyFont="1" applyFill="1" applyBorder="1"/>
    <xf numFmtId="0" fontId="3" fillId="3" borderId="2" xfId="0" applyFont="1" applyFill="1" applyBorder="1"/>
    <xf numFmtId="0" fontId="3" fillId="3" borderId="5" xfId="0" applyFont="1" applyFill="1" applyBorder="1"/>
    <xf numFmtId="43" fontId="2" fillId="4" borderId="3" xfId="0" applyNumberFormat="1" applyFont="1" applyFill="1" applyBorder="1"/>
    <xf numFmtId="43" fontId="2" fillId="4" borderId="4" xfId="0" applyNumberFormat="1" applyFont="1" applyFill="1" applyBorder="1"/>
    <xf numFmtId="43" fontId="2" fillId="2" borderId="3" xfId="0" applyNumberFormat="1" applyFont="1" applyFill="1" applyBorder="1"/>
    <xf numFmtId="43" fontId="2" fillId="2" borderId="4" xfId="0" applyNumberFormat="1" applyFont="1" applyFill="1" applyBorder="1"/>
    <xf numFmtId="43" fontId="2" fillId="3" borderId="3" xfId="0" applyNumberFormat="1" applyFont="1" applyFill="1" applyBorder="1"/>
    <xf numFmtId="43" fontId="2" fillId="3" borderId="4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36"/>
  <sheetViews>
    <sheetView tabSelected="1" topLeftCell="B1" workbookViewId="0">
      <pane ySplit="1" topLeftCell="A2" activePane="bottomLeft" state="frozen"/>
      <selection pane="bottomLeft" activeCell="K5" sqref="K5"/>
    </sheetView>
  </sheetViews>
  <sheetFormatPr defaultColWidth="8.85546875" defaultRowHeight="15.75" x14ac:dyDescent="0.25"/>
  <cols>
    <col min="1" max="1" width="13.7109375" style="7" hidden="1" customWidth="1"/>
    <col min="2" max="2" width="20.28515625" style="7" bestFit="1" customWidth="1"/>
    <col min="3" max="3" width="41.28515625" style="7" bestFit="1" customWidth="1"/>
    <col min="4" max="9" width="13.5703125" style="7" bestFit="1" customWidth="1"/>
    <col min="10" max="10" width="23.7109375" style="7" hidden="1" customWidth="1"/>
    <col min="11" max="16384" width="8.85546875" style="7"/>
  </cols>
  <sheetData>
    <row r="1" spans="1:10" s="22" customFormat="1" ht="47.25" x14ac:dyDescent="0.25">
      <c r="A1" s="2" t="s">
        <v>0</v>
      </c>
      <c r="B1" s="2" t="s">
        <v>141</v>
      </c>
      <c r="C1" s="2" t="s">
        <v>142</v>
      </c>
      <c r="D1" s="15" t="s">
        <v>130</v>
      </c>
      <c r="E1" s="16" t="s">
        <v>137</v>
      </c>
      <c r="F1" s="17" t="s">
        <v>131</v>
      </c>
      <c r="G1" s="18" t="s">
        <v>132</v>
      </c>
      <c r="H1" s="19" t="s">
        <v>133</v>
      </c>
      <c r="I1" s="20" t="s">
        <v>134</v>
      </c>
      <c r="J1" s="21" t="s">
        <v>1</v>
      </c>
    </row>
    <row r="2" spans="1:10" x14ac:dyDescent="0.25">
      <c r="A2" s="7" t="s">
        <v>50</v>
      </c>
      <c r="B2" s="7" t="s">
        <v>136</v>
      </c>
      <c r="C2" s="7" t="s">
        <v>29</v>
      </c>
      <c r="D2" s="23">
        <v>-271250</v>
      </c>
      <c r="E2" s="24">
        <v>-222917.5</v>
      </c>
      <c r="F2" s="25">
        <v>-240000</v>
      </c>
      <c r="G2" s="26">
        <v>-270932.69</v>
      </c>
      <c r="H2" s="27">
        <v>-281000</v>
      </c>
      <c r="I2" s="28">
        <v>-314980.98</v>
      </c>
      <c r="J2" s="11" t="s">
        <v>28</v>
      </c>
    </row>
    <row r="3" spans="1:10" x14ac:dyDescent="0.25">
      <c r="A3" s="7" t="s">
        <v>51</v>
      </c>
      <c r="B3" s="7" t="s">
        <v>136</v>
      </c>
      <c r="C3" s="7" t="s">
        <v>30</v>
      </c>
      <c r="D3" s="23">
        <v>-275</v>
      </c>
      <c r="E3" s="24">
        <v>-115</v>
      </c>
      <c r="F3" s="25">
        <v>0</v>
      </c>
      <c r="G3" s="26">
        <v>-235</v>
      </c>
      <c r="H3" s="27">
        <v>0</v>
      </c>
      <c r="I3" s="28">
        <v>-330</v>
      </c>
      <c r="J3" s="11" t="s">
        <v>28</v>
      </c>
    </row>
    <row r="4" spans="1:10" x14ac:dyDescent="0.25">
      <c r="A4" s="7" t="s">
        <v>52</v>
      </c>
      <c r="B4" s="7" t="s">
        <v>136</v>
      </c>
      <c r="C4" s="7" t="s">
        <v>31</v>
      </c>
      <c r="D4" s="23">
        <v>0</v>
      </c>
      <c r="E4" s="24">
        <v>0</v>
      </c>
      <c r="F4" s="25">
        <v>0</v>
      </c>
      <c r="G4" s="26">
        <v>0</v>
      </c>
      <c r="H4" s="27">
        <v>0</v>
      </c>
      <c r="I4" s="28">
        <v>0</v>
      </c>
      <c r="J4" s="11" t="s">
        <v>28</v>
      </c>
    </row>
    <row r="5" spans="1:10" x14ac:dyDescent="0.25">
      <c r="A5" s="7" t="s">
        <v>53</v>
      </c>
      <c r="B5" s="7" t="s">
        <v>136</v>
      </c>
      <c r="C5" s="7" t="s">
        <v>32</v>
      </c>
      <c r="D5" s="23">
        <v>-1200</v>
      </c>
      <c r="E5" s="24">
        <v>0</v>
      </c>
      <c r="F5" s="25">
        <v>-1200</v>
      </c>
      <c r="G5" s="26">
        <v>-180</v>
      </c>
      <c r="H5" s="27">
        <v>-1200</v>
      </c>
      <c r="I5" s="28">
        <v>-3825</v>
      </c>
      <c r="J5" s="11" t="s">
        <v>28</v>
      </c>
    </row>
    <row r="6" spans="1:10" x14ac:dyDescent="0.25">
      <c r="A6" s="7" t="s">
        <v>54</v>
      </c>
      <c r="B6" s="7" t="s">
        <v>136</v>
      </c>
      <c r="C6" s="7" t="s">
        <v>33</v>
      </c>
      <c r="D6" s="23">
        <v>-200</v>
      </c>
      <c r="E6" s="24">
        <v>0</v>
      </c>
      <c r="F6" s="25">
        <v>-500</v>
      </c>
      <c r="G6" s="26">
        <v>-97.9</v>
      </c>
      <c r="H6" s="27">
        <v>-2000</v>
      </c>
      <c r="I6" s="28">
        <v>0</v>
      </c>
      <c r="J6" s="11" t="s">
        <v>28</v>
      </c>
    </row>
    <row r="7" spans="1:10" x14ac:dyDescent="0.25">
      <c r="A7" s="7" t="s">
        <v>55</v>
      </c>
      <c r="B7" s="7" t="s">
        <v>136</v>
      </c>
      <c r="C7" s="7" t="s">
        <v>34</v>
      </c>
      <c r="D7" s="23">
        <v>-500</v>
      </c>
      <c r="E7" s="24">
        <v>-525</v>
      </c>
      <c r="F7" s="25">
        <v>-500</v>
      </c>
      <c r="G7" s="26">
        <v>-350</v>
      </c>
      <c r="H7" s="27">
        <v>-500</v>
      </c>
      <c r="I7" s="28">
        <v>-200</v>
      </c>
      <c r="J7" s="11" t="s">
        <v>28</v>
      </c>
    </row>
    <row r="8" spans="1:10" x14ac:dyDescent="0.25">
      <c r="A8" s="7" t="s">
        <v>56</v>
      </c>
      <c r="B8" s="7" t="s">
        <v>136</v>
      </c>
      <c r="C8" s="7" t="s">
        <v>35</v>
      </c>
      <c r="D8" s="23">
        <v>68712</v>
      </c>
      <c r="E8" s="24">
        <v>48266.759999999995</v>
      </c>
      <c r="F8" s="25">
        <v>77168</v>
      </c>
      <c r="G8" s="26">
        <v>77906.399999999994</v>
      </c>
      <c r="H8" s="27">
        <v>75706</v>
      </c>
      <c r="I8" s="28">
        <v>52740.78</v>
      </c>
      <c r="J8" s="11" t="s">
        <v>28</v>
      </c>
    </row>
    <row r="9" spans="1:10" x14ac:dyDescent="0.25">
      <c r="A9" s="7" t="s">
        <v>57</v>
      </c>
      <c r="B9" s="7" t="s">
        <v>136</v>
      </c>
      <c r="C9" s="7" t="s">
        <v>36</v>
      </c>
      <c r="D9" s="23">
        <v>54854.37</v>
      </c>
      <c r="E9" s="24">
        <v>44619.849999999991</v>
      </c>
      <c r="F9" s="25">
        <v>65000</v>
      </c>
      <c r="G9" s="26">
        <v>54291</v>
      </c>
      <c r="H9" s="27">
        <v>68000</v>
      </c>
      <c r="I9" s="28">
        <v>83025.429999999993</v>
      </c>
      <c r="J9" s="11" t="s">
        <v>28</v>
      </c>
    </row>
    <row r="10" spans="1:10" x14ac:dyDescent="0.25">
      <c r="A10" s="7" t="s">
        <v>58</v>
      </c>
      <c r="B10" s="7" t="s">
        <v>136</v>
      </c>
      <c r="C10" s="7" t="s">
        <v>37</v>
      </c>
      <c r="D10" s="23">
        <v>2912.62</v>
      </c>
      <c r="E10" s="24">
        <v>2716.75</v>
      </c>
      <c r="F10" s="25">
        <v>15000</v>
      </c>
      <c r="G10" s="26">
        <v>2716.75</v>
      </c>
      <c r="H10" s="27">
        <v>11149</v>
      </c>
      <c r="I10" s="28">
        <v>0</v>
      </c>
      <c r="J10" s="11" t="s">
        <v>28</v>
      </c>
    </row>
    <row r="11" spans="1:10" x14ac:dyDescent="0.25">
      <c r="A11" s="7" t="s">
        <v>59</v>
      </c>
      <c r="B11" s="7" t="s">
        <v>136</v>
      </c>
      <c r="C11" s="7" t="s">
        <v>38</v>
      </c>
      <c r="D11" s="23">
        <v>17190</v>
      </c>
      <c r="E11" s="24">
        <v>10088.84</v>
      </c>
      <c r="F11" s="25">
        <v>17191</v>
      </c>
      <c r="G11" s="26">
        <v>17885.53</v>
      </c>
      <c r="H11" s="27">
        <v>8000</v>
      </c>
      <c r="I11" s="28">
        <v>16414.38</v>
      </c>
      <c r="J11" s="11" t="s">
        <v>28</v>
      </c>
    </row>
    <row r="12" spans="1:10" x14ac:dyDescent="0.25">
      <c r="A12" s="7" t="s">
        <v>60</v>
      </c>
      <c r="B12" s="7" t="s">
        <v>136</v>
      </c>
      <c r="C12" s="7" t="s">
        <v>4</v>
      </c>
      <c r="D12" s="23">
        <v>0</v>
      </c>
      <c r="E12" s="24">
        <v>0</v>
      </c>
      <c r="F12" s="25">
        <v>0</v>
      </c>
      <c r="G12" s="26">
        <v>0</v>
      </c>
      <c r="H12" s="27">
        <v>0</v>
      </c>
      <c r="I12" s="28">
        <v>0</v>
      </c>
      <c r="J12" s="11" t="s">
        <v>28</v>
      </c>
    </row>
    <row r="13" spans="1:10" x14ac:dyDescent="0.25">
      <c r="A13" s="7" t="s">
        <v>61</v>
      </c>
      <c r="B13" s="7" t="s">
        <v>136</v>
      </c>
      <c r="C13" s="7" t="s">
        <v>5</v>
      </c>
      <c r="D13" s="23">
        <v>0</v>
      </c>
      <c r="E13" s="24">
        <v>100</v>
      </c>
      <c r="F13" s="25">
        <v>0</v>
      </c>
      <c r="G13" s="26">
        <v>290</v>
      </c>
      <c r="H13" s="27">
        <v>0</v>
      </c>
      <c r="I13" s="28">
        <v>1972.96</v>
      </c>
      <c r="J13" s="11" t="s">
        <v>28</v>
      </c>
    </row>
    <row r="14" spans="1:10" x14ac:dyDescent="0.25">
      <c r="A14" s="7" t="s">
        <v>62</v>
      </c>
      <c r="B14" s="7" t="s">
        <v>136</v>
      </c>
      <c r="C14" s="7" t="s">
        <v>6</v>
      </c>
      <c r="D14" s="23">
        <v>37535.440000000002</v>
      </c>
      <c r="E14" s="24">
        <v>29026.079999999994</v>
      </c>
      <c r="F14" s="25">
        <v>32807.699999999997</v>
      </c>
      <c r="G14" s="26">
        <v>40581.81</v>
      </c>
      <c r="H14" s="27">
        <v>29512</v>
      </c>
      <c r="I14" s="28">
        <v>34399.730000000003</v>
      </c>
      <c r="J14" s="11" t="s">
        <v>28</v>
      </c>
    </row>
    <row r="15" spans="1:10" x14ac:dyDescent="0.25">
      <c r="A15" s="7" t="s">
        <v>63</v>
      </c>
      <c r="B15" s="7" t="s">
        <v>136</v>
      </c>
      <c r="C15" s="7" t="s">
        <v>7</v>
      </c>
      <c r="D15" s="23">
        <v>500</v>
      </c>
      <c r="E15" s="24">
        <v>464.26</v>
      </c>
      <c r="F15" s="25">
        <v>1000</v>
      </c>
      <c r="G15" s="26">
        <v>3166.69</v>
      </c>
      <c r="H15" s="27">
        <v>3500</v>
      </c>
      <c r="I15" s="28">
        <v>504.19</v>
      </c>
      <c r="J15" s="11" t="s">
        <v>28</v>
      </c>
    </row>
    <row r="16" spans="1:10" x14ac:dyDescent="0.25">
      <c r="A16" s="7" t="s">
        <v>64</v>
      </c>
      <c r="B16" s="7" t="s">
        <v>136</v>
      </c>
      <c r="C16" s="7" t="s">
        <v>39</v>
      </c>
      <c r="D16" s="23">
        <v>0</v>
      </c>
      <c r="E16" s="24">
        <v>718.35</v>
      </c>
      <c r="F16" s="25">
        <v>0</v>
      </c>
      <c r="G16" s="26">
        <v>0</v>
      </c>
      <c r="H16" s="27">
        <v>1500</v>
      </c>
      <c r="I16" s="28">
        <v>1444.56</v>
      </c>
      <c r="J16" s="11" t="s">
        <v>28</v>
      </c>
    </row>
    <row r="17" spans="1:10" x14ac:dyDescent="0.25">
      <c r="A17" s="7" t="s">
        <v>65</v>
      </c>
      <c r="B17" s="7" t="s">
        <v>136</v>
      </c>
      <c r="C17" s="7" t="s">
        <v>8</v>
      </c>
      <c r="D17" s="23">
        <v>1200</v>
      </c>
      <c r="E17" s="24">
        <v>1200</v>
      </c>
      <c r="F17" s="25">
        <v>700</v>
      </c>
      <c r="G17" s="26">
        <v>299</v>
      </c>
      <c r="H17" s="27">
        <v>1500</v>
      </c>
      <c r="I17" s="28">
        <v>0</v>
      </c>
      <c r="J17" s="11" t="s">
        <v>28</v>
      </c>
    </row>
    <row r="18" spans="1:10" x14ac:dyDescent="0.25">
      <c r="A18" s="7" t="s">
        <v>66</v>
      </c>
      <c r="B18" s="7" t="s">
        <v>136</v>
      </c>
      <c r="C18" s="7" t="s">
        <v>9</v>
      </c>
      <c r="D18" s="23">
        <v>1000</v>
      </c>
      <c r="E18" s="24">
        <v>324</v>
      </c>
      <c r="F18" s="25">
        <v>900</v>
      </c>
      <c r="G18" s="26">
        <v>1140.1099999999999</v>
      </c>
      <c r="H18" s="27">
        <v>900</v>
      </c>
      <c r="I18" s="28">
        <v>1562.96</v>
      </c>
      <c r="J18" s="11" t="s">
        <v>28</v>
      </c>
    </row>
    <row r="19" spans="1:10" x14ac:dyDescent="0.25">
      <c r="A19" s="7" t="s">
        <v>67</v>
      </c>
      <c r="B19" s="7" t="s">
        <v>136</v>
      </c>
      <c r="C19" s="7" t="s">
        <v>10</v>
      </c>
      <c r="D19" s="23">
        <v>800</v>
      </c>
      <c r="E19" s="24">
        <v>105</v>
      </c>
      <c r="F19" s="25">
        <v>800</v>
      </c>
      <c r="G19" s="26">
        <v>0</v>
      </c>
      <c r="H19" s="27">
        <v>1000</v>
      </c>
      <c r="I19" s="28">
        <v>589.33000000000004</v>
      </c>
      <c r="J19" s="11" t="s">
        <v>28</v>
      </c>
    </row>
    <row r="20" spans="1:10" x14ac:dyDescent="0.25">
      <c r="A20" s="7" t="s">
        <v>68</v>
      </c>
      <c r="B20" s="7" t="s">
        <v>136</v>
      </c>
      <c r="C20" s="7" t="s">
        <v>11</v>
      </c>
      <c r="D20" s="23">
        <v>1000</v>
      </c>
      <c r="E20" s="24">
        <v>514.05999999999995</v>
      </c>
      <c r="F20" s="25">
        <v>1000</v>
      </c>
      <c r="G20" s="26">
        <v>1348.92</v>
      </c>
      <c r="H20" s="27">
        <v>1000</v>
      </c>
      <c r="I20" s="28">
        <v>914.27</v>
      </c>
      <c r="J20" s="11" t="s">
        <v>28</v>
      </c>
    </row>
    <row r="21" spans="1:10" x14ac:dyDescent="0.25">
      <c r="A21" s="7" t="s">
        <v>69</v>
      </c>
      <c r="B21" s="7" t="s">
        <v>136</v>
      </c>
      <c r="C21" s="7" t="s">
        <v>40</v>
      </c>
      <c r="D21" s="23">
        <v>250</v>
      </c>
      <c r="E21" s="24">
        <v>78.02000000000001</v>
      </c>
      <c r="F21" s="25">
        <v>300</v>
      </c>
      <c r="G21" s="26">
        <v>100.39</v>
      </c>
      <c r="H21" s="27">
        <v>400</v>
      </c>
      <c r="I21" s="28">
        <v>196.67</v>
      </c>
      <c r="J21" s="11" t="s">
        <v>28</v>
      </c>
    </row>
    <row r="22" spans="1:10" x14ac:dyDescent="0.25">
      <c r="A22" s="7" t="s">
        <v>70</v>
      </c>
      <c r="B22" s="7" t="s">
        <v>136</v>
      </c>
      <c r="C22" s="7" t="s">
        <v>41</v>
      </c>
      <c r="D22" s="23">
        <v>0</v>
      </c>
      <c r="E22" s="24">
        <v>0</v>
      </c>
      <c r="F22" s="25">
        <v>0</v>
      </c>
      <c r="G22" s="26">
        <v>50.14</v>
      </c>
      <c r="H22" s="27">
        <v>2000</v>
      </c>
      <c r="I22" s="28">
        <v>-231.3</v>
      </c>
      <c r="J22" s="11" t="s">
        <v>28</v>
      </c>
    </row>
    <row r="23" spans="1:10" x14ac:dyDescent="0.25">
      <c r="A23" s="7" t="s">
        <v>71</v>
      </c>
      <c r="B23" s="7" t="s">
        <v>136</v>
      </c>
      <c r="C23" s="7" t="s">
        <v>42</v>
      </c>
      <c r="D23" s="23">
        <v>500</v>
      </c>
      <c r="E23" s="24">
        <v>87.46</v>
      </c>
      <c r="F23" s="25">
        <v>500</v>
      </c>
      <c r="G23" s="26">
        <v>1387.62</v>
      </c>
      <c r="H23" s="27">
        <v>0</v>
      </c>
      <c r="I23" s="28">
        <v>990.27</v>
      </c>
      <c r="J23" s="11" t="s">
        <v>28</v>
      </c>
    </row>
    <row r="24" spans="1:10" x14ac:dyDescent="0.25">
      <c r="A24" s="7" t="s">
        <v>72</v>
      </c>
      <c r="B24" s="7" t="s">
        <v>136</v>
      </c>
      <c r="C24" s="7" t="s">
        <v>43</v>
      </c>
      <c r="D24" s="23">
        <v>225</v>
      </c>
      <c r="E24" s="24">
        <v>135.43</v>
      </c>
      <c r="F24" s="25">
        <v>250</v>
      </c>
      <c r="G24" s="26">
        <v>229.99</v>
      </c>
      <c r="H24" s="27">
        <v>300</v>
      </c>
      <c r="I24" s="28">
        <v>233.54</v>
      </c>
      <c r="J24" s="11" t="s">
        <v>28</v>
      </c>
    </row>
    <row r="25" spans="1:10" x14ac:dyDescent="0.25">
      <c r="A25" s="7" t="s">
        <v>73</v>
      </c>
      <c r="B25" s="7" t="s">
        <v>136</v>
      </c>
      <c r="C25" s="7" t="s">
        <v>44</v>
      </c>
      <c r="D25" s="23">
        <v>2500</v>
      </c>
      <c r="E25" s="24">
        <v>783.38</v>
      </c>
      <c r="F25" s="25">
        <v>3000</v>
      </c>
      <c r="G25" s="26">
        <v>2341.86</v>
      </c>
      <c r="H25" s="27">
        <v>4000</v>
      </c>
      <c r="I25" s="28">
        <v>2469.83</v>
      </c>
      <c r="J25" s="11" t="s">
        <v>28</v>
      </c>
    </row>
    <row r="26" spans="1:10" x14ac:dyDescent="0.25">
      <c r="A26" s="7" t="s">
        <v>74</v>
      </c>
      <c r="B26" s="7" t="s">
        <v>136</v>
      </c>
      <c r="C26" s="7" t="s">
        <v>14</v>
      </c>
      <c r="D26" s="23">
        <v>500</v>
      </c>
      <c r="E26" s="24">
        <v>0</v>
      </c>
      <c r="F26" s="25">
        <v>1000</v>
      </c>
      <c r="G26" s="26">
        <v>74</v>
      </c>
      <c r="H26" s="27">
        <v>1000</v>
      </c>
      <c r="I26" s="28">
        <v>491</v>
      </c>
      <c r="J26" s="11" t="s">
        <v>28</v>
      </c>
    </row>
    <row r="27" spans="1:10" x14ac:dyDescent="0.25">
      <c r="A27" s="7" t="s">
        <v>75</v>
      </c>
      <c r="B27" s="7" t="s">
        <v>136</v>
      </c>
      <c r="C27" s="7" t="s">
        <v>16</v>
      </c>
      <c r="D27" s="23">
        <v>2500</v>
      </c>
      <c r="E27" s="24">
        <v>0</v>
      </c>
      <c r="F27" s="25">
        <v>2500</v>
      </c>
      <c r="G27" s="26">
        <v>1145.04</v>
      </c>
      <c r="H27" s="27">
        <v>3500</v>
      </c>
      <c r="I27" s="28">
        <v>2973.45</v>
      </c>
      <c r="J27" s="11" t="s">
        <v>28</v>
      </c>
    </row>
    <row r="28" spans="1:10" x14ac:dyDescent="0.25">
      <c r="A28" s="7" t="s">
        <v>76</v>
      </c>
      <c r="B28" s="7" t="s">
        <v>136</v>
      </c>
      <c r="C28" s="7" t="s">
        <v>45</v>
      </c>
      <c r="D28" s="23">
        <v>2000</v>
      </c>
      <c r="E28" s="24">
        <v>1652.4</v>
      </c>
      <c r="F28" s="25">
        <v>3000</v>
      </c>
      <c r="G28" s="26">
        <v>1706.85</v>
      </c>
      <c r="H28" s="27">
        <v>7500</v>
      </c>
      <c r="I28" s="28">
        <v>0</v>
      </c>
      <c r="J28" s="11" t="s">
        <v>28</v>
      </c>
    </row>
    <row r="29" spans="1:10" x14ac:dyDescent="0.25">
      <c r="A29" s="7" t="s">
        <v>77</v>
      </c>
      <c r="B29" s="7" t="s">
        <v>136</v>
      </c>
      <c r="C29" s="7" t="s">
        <v>46</v>
      </c>
      <c r="D29" s="23">
        <v>0</v>
      </c>
      <c r="E29" s="24">
        <v>0</v>
      </c>
      <c r="F29" s="25">
        <v>0</v>
      </c>
      <c r="G29" s="26">
        <v>289.89</v>
      </c>
      <c r="H29" s="27">
        <v>0</v>
      </c>
      <c r="I29" s="28">
        <v>0</v>
      </c>
      <c r="J29" s="11" t="s">
        <v>28</v>
      </c>
    </row>
    <row r="30" spans="1:10" x14ac:dyDescent="0.25">
      <c r="A30" s="7" t="s">
        <v>78</v>
      </c>
      <c r="B30" s="7" t="s">
        <v>136</v>
      </c>
      <c r="C30" s="7" t="s">
        <v>13</v>
      </c>
      <c r="D30" s="23">
        <v>1400</v>
      </c>
      <c r="E30" s="24">
        <v>1380</v>
      </c>
      <c r="F30" s="25">
        <v>1400</v>
      </c>
      <c r="G30" s="26">
        <v>1268.75</v>
      </c>
      <c r="H30" s="27">
        <v>1400</v>
      </c>
      <c r="I30" s="28">
        <v>1257.5</v>
      </c>
      <c r="J30" s="11" t="s">
        <v>28</v>
      </c>
    </row>
    <row r="31" spans="1:10" x14ac:dyDescent="0.25">
      <c r="A31" s="7" t="s">
        <v>79</v>
      </c>
      <c r="B31" s="7" t="s">
        <v>136</v>
      </c>
      <c r="C31" s="7" t="s">
        <v>26</v>
      </c>
      <c r="D31" s="23">
        <v>1000</v>
      </c>
      <c r="E31" s="24">
        <v>1540</v>
      </c>
      <c r="F31" s="25">
        <v>1000</v>
      </c>
      <c r="G31" s="26">
        <v>2785</v>
      </c>
      <c r="H31" s="27">
        <v>2000</v>
      </c>
      <c r="I31" s="28">
        <v>-905</v>
      </c>
      <c r="J31" s="11" t="s">
        <v>28</v>
      </c>
    </row>
    <row r="32" spans="1:10" x14ac:dyDescent="0.25">
      <c r="A32" s="7" t="s">
        <v>80</v>
      </c>
      <c r="B32" s="7" t="s">
        <v>136</v>
      </c>
      <c r="C32" s="7" t="s">
        <v>47</v>
      </c>
      <c r="D32" s="23">
        <v>0</v>
      </c>
      <c r="E32" s="24">
        <v>0</v>
      </c>
      <c r="F32" s="25">
        <v>0</v>
      </c>
      <c r="G32" s="26">
        <v>0</v>
      </c>
      <c r="H32" s="27">
        <v>0</v>
      </c>
      <c r="I32" s="28">
        <v>0</v>
      </c>
      <c r="J32" s="11" t="s">
        <v>28</v>
      </c>
    </row>
    <row r="33" spans="1:10" x14ac:dyDescent="0.25">
      <c r="A33" s="7" t="s">
        <v>81</v>
      </c>
      <c r="B33" s="7" t="s">
        <v>136</v>
      </c>
      <c r="C33" s="7" t="s">
        <v>48</v>
      </c>
      <c r="D33" s="23">
        <v>1000</v>
      </c>
      <c r="E33" s="24">
        <v>0</v>
      </c>
      <c r="F33" s="25">
        <v>1500</v>
      </c>
      <c r="G33" s="26">
        <v>0</v>
      </c>
      <c r="H33" s="27">
        <v>750</v>
      </c>
      <c r="I33" s="28">
        <v>0</v>
      </c>
      <c r="J33" s="11" t="s">
        <v>28</v>
      </c>
    </row>
    <row r="34" spans="1:10" x14ac:dyDescent="0.25">
      <c r="A34" s="7" t="s">
        <v>82</v>
      </c>
      <c r="B34" s="7" t="s">
        <v>136</v>
      </c>
      <c r="C34" s="7" t="s">
        <v>49</v>
      </c>
      <c r="D34" s="23">
        <v>500</v>
      </c>
      <c r="E34" s="24">
        <v>210</v>
      </c>
      <c r="F34" s="25">
        <v>500</v>
      </c>
      <c r="G34" s="26">
        <v>0</v>
      </c>
      <c r="H34" s="27">
        <v>0</v>
      </c>
      <c r="I34" s="28">
        <v>0</v>
      </c>
      <c r="J34" s="11" t="s">
        <v>28</v>
      </c>
    </row>
    <row r="35" spans="1:10" ht="16.5" thickBot="1" x14ac:dyDescent="0.3">
      <c r="D35" s="35"/>
      <c r="E35" s="36"/>
      <c r="F35" s="37"/>
      <c r="G35" s="38"/>
      <c r="H35" s="39"/>
      <c r="I35" s="40"/>
    </row>
    <row r="36" spans="1:10" ht="16.5" thickTop="1" x14ac:dyDescent="0.25">
      <c r="D36" s="41">
        <f t="shared" ref="D36:I36" si="0">SUM(D2:D35)</f>
        <v>-75345.570000000007</v>
      </c>
      <c r="E36" s="42">
        <f t="shared" si="0"/>
        <v>-79546.86</v>
      </c>
      <c r="F36" s="43">
        <f t="shared" si="0"/>
        <v>-15683.300000000003</v>
      </c>
      <c r="G36" s="44">
        <f t="shared" si="0"/>
        <v>-60789.850000000042</v>
      </c>
      <c r="H36" s="45">
        <f t="shared" si="0"/>
        <v>-60083</v>
      </c>
      <c r="I36" s="46">
        <f t="shared" si="0"/>
        <v>-118291.42999999995</v>
      </c>
    </row>
  </sheetData>
  <pageMargins left="0.43" right="0.4" top="0.75" bottom="0.75" header="0.3" footer="0.3"/>
  <pageSetup scale="57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39"/>
  <sheetViews>
    <sheetView topLeftCell="B1" workbookViewId="0">
      <pane ySplit="1" topLeftCell="A2" activePane="bottomLeft" state="frozen"/>
      <selection pane="bottomLeft" activeCell="L8" sqref="L8"/>
    </sheetView>
  </sheetViews>
  <sheetFormatPr defaultColWidth="8.85546875" defaultRowHeight="15.75" x14ac:dyDescent="0.25"/>
  <cols>
    <col min="1" max="1" width="13.7109375" style="7" hidden="1" customWidth="1"/>
    <col min="2" max="2" width="15.7109375" style="7" bestFit="1" customWidth="1"/>
    <col min="3" max="3" width="44" style="7" bestFit="1" customWidth="1"/>
    <col min="4" max="9" width="13.5703125" style="7" bestFit="1" customWidth="1"/>
    <col min="10" max="10" width="32.28515625" style="7" hidden="1" customWidth="1"/>
    <col min="11" max="16384" width="8.85546875" style="7"/>
  </cols>
  <sheetData>
    <row r="1" spans="1:10" s="22" customFormat="1" ht="47.25" x14ac:dyDescent="0.25">
      <c r="A1" s="2" t="s">
        <v>0</v>
      </c>
      <c r="B1" s="2" t="s">
        <v>141</v>
      </c>
      <c r="C1" s="2" t="s">
        <v>142</v>
      </c>
      <c r="D1" s="15" t="s">
        <v>130</v>
      </c>
      <c r="E1" s="16" t="s">
        <v>137</v>
      </c>
      <c r="F1" s="17" t="s">
        <v>131</v>
      </c>
      <c r="G1" s="18" t="s">
        <v>132</v>
      </c>
      <c r="H1" s="19" t="s">
        <v>133</v>
      </c>
      <c r="I1" s="20" t="s">
        <v>134</v>
      </c>
      <c r="J1" s="21" t="s">
        <v>1</v>
      </c>
    </row>
    <row r="2" spans="1:10" x14ac:dyDescent="0.25">
      <c r="A2" s="7" t="s">
        <v>83</v>
      </c>
      <c r="B2" s="7" t="s">
        <v>135</v>
      </c>
      <c r="C2" s="7" t="s">
        <v>29</v>
      </c>
      <c r="D2" s="23">
        <v>-400000</v>
      </c>
      <c r="E2" s="24">
        <v>-230980</v>
      </c>
      <c r="F2" s="25">
        <v>-465000</v>
      </c>
      <c r="G2" s="26">
        <v>-369037.5</v>
      </c>
      <c r="H2" s="27">
        <v>-442000</v>
      </c>
      <c r="I2" s="28">
        <v>-459541.25</v>
      </c>
      <c r="J2" s="11" t="s">
        <v>129</v>
      </c>
    </row>
    <row r="3" spans="1:10" x14ac:dyDescent="0.25">
      <c r="A3" s="7" t="s">
        <v>84</v>
      </c>
      <c r="B3" s="7" t="s">
        <v>135</v>
      </c>
      <c r="C3" s="7" t="s">
        <v>85</v>
      </c>
      <c r="D3" s="23">
        <v>0</v>
      </c>
      <c r="E3" s="24">
        <v>-324</v>
      </c>
      <c r="F3" s="25">
        <v>0</v>
      </c>
      <c r="G3" s="26">
        <v>-516</v>
      </c>
      <c r="H3" s="27">
        <v>0</v>
      </c>
      <c r="I3" s="28">
        <v>-18</v>
      </c>
      <c r="J3" s="11" t="s">
        <v>129</v>
      </c>
    </row>
    <row r="4" spans="1:10" x14ac:dyDescent="0.25">
      <c r="A4" s="7" t="s">
        <v>86</v>
      </c>
      <c r="B4" s="7" t="s">
        <v>135</v>
      </c>
      <c r="C4" s="7" t="s">
        <v>31</v>
      </c>
      <c r="D4" s="23">
        <v>0</v>
      </c>
      <c r="E4" s="24">
        <v>0</v>
      </c>
      <c r="F4" s="25">
        <v>0</v>
      </c>
      <c r="G4" s="26">
        <v>0</v>
      </c>
      <c r="H4" s="27">
        <v>0</v>
      </c>
      <c r="I4" s="28">
        <v>0</v>
      </c>
      <c r="J4" s="11" t="s">
        <v>129</v>
      </c>
    </row>
    <row r="5" spans="1:10" x14ac:dyDescent="0.25">
      <c r="A5" s="7" t="s">
        <v>87</v>
      </c>
      <c r="B5" s="7" t="s">
        <v>135</v>
      </c>
      <c r="C5" s="7" t="s">
        <v>88</v>
      </c>
      <c r="D5" s="23">
        <v>-10000</v>
      </c>
      <c r="E5" s="24">
        <v>-5175</v>
      </c>
      <c r="F5" s="25">
        <v>-11250</v>
      </c>
      <c r="G5" s="26">
        <v>-4737</v>
      </c>
      <c r="H5" s="27">
        <v>-15000</v>
      </c>
      <c r="I5" s="28">
        <v>-10675</v>
      </c>
      <c r="J5" s="11" t="s">
        <v>129</v>
      </c>
    </row>
    <row r="6" spans="1:10" x14ac:dyDescent="0.25">
      <c r="A6" s="7" t="s">
        <v>89</v>
      </c>
      <c r="B6" s="7" t="s">
        <v>135</v>
      </c>
      <c r="C6" s="7" t="s">
        <v>33</v>
      </c>
      <c r="D6" s="23">
        <v>-500</v>
      </c>
      <c r="E6" s="24">
        <v>0</v>
      </c>
      <c r="F6" s="25">
        <v>-500</v>
      </c>
      <c r="G6" s="26">
        <v>0</v>
      </c>
      <c r="H6" s="27">
        <v>-500</v>
      </c>
      <c r="I6" s="28">
        <v>-26</v>
      </c>
      <c r="J6" s="11" t="s">
        <v>129</v>
      </c>
    </row>
    <row r="7" spans="1:10" x14ac:dyDescent="0.25">
      <c r="A7" s="7" t="s">
        <v>90</v>
      </c>
      <c r="B7" s="7" t="s">
        <v>135</v>
      </c>
      <c r="C7" s="7" t="s">
        <v>34</v>
      </c>
      <c r="D7" s="23">
        <v>-600</v>
      </c>
      <c r="E7" s="24">
        <v>-150</v>
      </c>
      <c r="F7" s="25">
        <v>-700</v>
      </c>
      <c r="G7" s="26">
        <v>-500</v>
      </c>
      <c r="H7" s="27">
        <v>-700</v>
      </c>
      <c r="I7" s="28">
        <v>-575</v>
      </c>
      <c r="J7" s="11" t="s">
        <v>129</v>
      </c>
    </row>
    <row r="8" spans="1:10" x14ac:dyDescent="0.25">
      <c r="A8" s="7" t="s">
        <v>91</v>
      </c>
      <c r="B8" s="7" t="s">
        <v>135</v>
      </c>
      <c r="C8" s="7" t="s">
        <v>3</v>
      </c>
      <c r="D8" s="23">
        <v>0</v>
      </c>
      <c r="E8" s="24">
        <v>0</v>
      </c>
      <c r="F8" s="25">
        <v>0</v>
      </c>
      <c r="G8" s="26">
        <v>0</v>
      </c>
      <c r="H8" s="27">
        <v>0</v>
      </c>
      <c r="I8" s="28">
        <v>-20</v>
      </c>
      <c r="J8" s="11" t="s">
        <v>129</v>
      </c>
    </row>
    <row r="9" spans="1:10" x14ac:dyDescent="0.25">
      <c r="A9" s="7" t="s">
        <v>92</v>
      </c>
      <c r="B9" s="7" t="s">
        <v>135</v>
      </c>
      <c r="C9" s="7" t="s">
        <v>35</v>
      </c>
      <c r="D9" s="23">
        <v>34770</v>
      </c>
      <c r="E9" s="24">
        <v>16066.49</v>
      </c>
      <c r="F9" s="25">
        <v>53925</v>
      </c>
      <c r="G9" s="26">
        <v>32196.95</v>
      </c>
      <c r="H9" s="27">
        <v>36173</v>
      </c>
      <c r="I9" s="28">
        <v>33072.550000000003</v>
      </c>
      <c r="J9" s="11" t="s">
        <v>129</v>
      </c>
    </row>
    <row r="10" spans="1:10" x14ac:dyDescent="0.25">
      <c r="A10" s="7" t="s">
        <v>93</v>
      </c>
      <c r="B10" s="7" t="s">
        <v>135</v>
      </c>
      <c r="C10" s="7" t="s">
        <v>36</v>
      </c>
      <c r="D10" s="23">
        <v>101431.07</v>
      </c>
      <c r="E10" s="24">
        <v>61207.099999999991</v>
      </c>
      <c r="F10" s="25">
        <v>102000</v>
      </c>
      <c r="G10" s="26">
        <v>109574.52</v>
      </c>
      <c r="H10" s="27">
        <v>95000</v>
      </c>
      <c r="I10" s="28">
        <v>94591.6</v>
      </c>
      <c r="J10" s="11" t="s">
        <v>129</v>
      </c>
    </row>
    <row r="11" spans="1:10" x14ac:dyDescent="0.25">
      <c r="A11" s="7" t="s">
        <v>94</v>
      </c>
      <c r="B11" s="7" t="s">
        <v>135</v>
      </c>
      <c r="C11" s="7" t="s">
        <v>37</v>
      </c>
      <c r="D11" s="23">
        <v>39948</v>
      </c>
      <c r="E11" s="24">
        <v>20257.650000000001</v>
      </c>
      <c r="F11" s="25">
        <v>33676</v>
      </c>
      <c r="G11" s="26">
        <v>33676.43</v>
      </c>
      <c r="H11" s="27">
        <v>32771</v>
      </c>
      <c r="I11" s="28">
        <v>33223.68</v>
      </c>
      <c r="J11" s="11" t="s">
        <v>129</v>
      </c>
    </row>
    <row r="12" spans="1:10" x14ac:dyDescent="0.25">
      <c r="A12" s="7" t="s">
        <v>95</v>
      </c>
      <c r="B12" s="7" t="s">
        <v>135</v>
      </c>
      <c r="C12" s="7" t="s">
        <v>38</v>
      </c>
      <c r="D12" s="23">
        <v>14150</v>
      </c>
      <c r="E12" s="24">
        <v>15572</v>
      </c>
      <c r="F12" s="25">
        <v>28288</v>
      </c>
      <c r="G12" s="26">
        <v>28906.799999999999</v>
      </c>
      <c r="H12" s="27">
        <v>27518</v>
      </c>
      <c r="I12" s="28">
        <v>28543.96</v>
      </c>
      <c r="J12" s="11" t="s">
        <v>129</v>
      </c>
    </row>
    <row r="13" spans="1:10" x14ac:dyDescent="0.25">
      <c r="A13" s="7" t="s">
        <v>96</v>
      </c>
      <c r="B13" s="7" t="s">
        <v>135</v>
      </c>
      <c r="C13" s="7" t="s">
        <v>97</v>
      </c>
      <c r="D13" s="23">
        <v>0</v>
      </c>
      <c r="E13" s="24">
        <v>0</v>
      </c>
      <c r="F13" s="25">
        <v>0</v>
      </c>
      <c r="G13" s="26">
        <v>0</v>
      </c>
      <c r="H13" s="27">
        <v>0</v>
      </c>
      <c r="I13" s="28">
        <v>0</v>
      </c>
      <c r="J13" s="11" t="s">
        <v>129</v>
      </c>
    </row>
    <row r="14" spans="1:10" x14ac:dyDescent="0.25">
      <c r="A14" s="7" t="s">
        <v>98</v>
      </c>
      <c r="B14" s="7" t="s">
        <v>135</v>
      </c>
      <c r="C14" s="7" t="s">
        <v>4</v>
      </c>
      <c r="D14" s="23">
        <v>0</v>
      </c>
      <c r="E14" s="24">
        <v>0</v>
      </c>
      <c r="F14" s="25">
        <v>0</v>
      </c>
      <c r="G14" s="26">
        <v>136</v>
      </c>
      <c r="H14" s="27">
        <v>0</v>
      </c>
      <c r="I14" s="28">
        <v>110.5</v>
      </c>
      <c r="J14" s="11" t="s">
        <v>129</v>
      </c>
    </row>
    <row r="15" spans="1:10" x14ac:dyDescent="0.25">
      <c r="A15" s="7" t="s">
        <v>99</v>
      </c>
      <c r="B15" s="7" t="s">
        <v>135</v>
      </c>
      <c r="C15" s="7" t="s">
        <v>5</v>
      </c>
      <c r="D15" s="23">
        <v>3000</v>
      </c>
      <c r="E15" s="24">
        <v>875</v>
      </c>
      <c r="F15" s="25">
        <v>4500</v>
      </c>
      <c r="G15" s="26">
        <v>2775</v>
      </c>
      <c r="H15" s="27">
        <v>4500</v>
      </c>
      <c r="I15" s="28">
        <v>2865.04</v>
      </c>
      <c r="J15" s="11" t="s">
        <v>129</v>
      </c>
    </row>
    <row r="16" spans="1:10" x14ac:dyDescent="0.25">
      <c r="A16" s="7" t="s">
        <v>100</v>
      </c>
      <c r="B16" s="7" t="s">
        <v>135</v>
      </c>
      <c r="C16" s="7" t="s">
        <v>6</v>
      </c>
      <c r="D16" s="23">
        <v>38347.11</v>
      </c>
      <c r="E16" s="24">
        <v>26860.22</v>
      </c>
      <c r="F16" s="25">
        <v>38315</v>
      </c>
      <c r="G16" s="26">
        <v>46076.12</v>
      </c>
      <c r="H16" s="27">
        <v>38315</v>
      </c>
      <c r="I16" s="28">
        <v>40025.51</v>
      </c>
      <c r="J16" s="11" t="s">
        <v>129</v>
      </c>
    </row>
    <row r="17" spans="1:10" x14ac:dyDescent="0.25">
      <c r="A17" s="7" t="s">
        <v>101</v>
      </c>
      <c r="B17" s="7" t="s">
        <v>135</v>
      </c>
      <c r="C17" s="7" t="s">
        <v>7</v>
      </c>
      <c r="D17" s="23">
        <v>500</v>
      </c>
      <c r="E17" s="24">
        <v>1985.9499999999998</v>
      </c>
      <c r="F17" s="25">
        <v>2000</v>
      </c>
      <c r="G17" s="26">
        <v>1390.15</v>
      </c>
      <c r="H17" s="27">
        <v>2000</v>
      </c>
      <c r="I17" s="28">
        <v>1317.57</v>
      </c>
      <c r="J17" s="11" t="s">
        <v>129</v>
      </c>
    </row>
    <row r="18" spans="1:10" x14ac:dyDescent="0.25">
      <c r="A18" s="7" t="s">
        <v>102</v>
      </c>
      <c r="B18" s="7" t="s">
        <v>135</v>
      </c>
      <c r="C18" s="7" t="s">
        <v>103</v>
      </c>
      <c r="D18" s="23">
        <v>0</v>
      </c>
      <c r="E18" s="24">
        <v>0</v>
      </c>
      <c r="F18" s="25">
        <v>0</v>
      </c>
      <c r="G18" s="26">
        <v>0</v>
      </c>
      <c r="H18" s="27">
        <v>1000</v>
      </c>
      <c r="I18" s="28">
        <v>994.49</v>
      </c>
      <c r="J18" s="11" t="s">
        <v>129</v>
      </c>
    </row>
    <row r="19" spans="1:10" x14ac:dyDescent="0.25">
      <c r="A19" s="7" t="s">
        <v>104</v>
      </c>
      <c r="B19" s="7" t="s">
        <v>135</v>
      </c>
      <c r="C19" s="7" t="s">
        <v>8</v>
      </c>
      <c r="D19" s="23">
        <v>500</v>
      </c>
      <c r="E19" s="24">
        <v>0</v>
      </c>
      <c r="F19" s="25">
        <v>1000</v>
      </c>
      <c r="G19" s="26">
        <v>586.32000000000005</v>
      </c>
      <c r="H19" s="27">
        <v>1000</v>
      </c>
      <c r="I19" s="28">
        <v>503</v>
      </c>
      <c r="J19" s="11" t="s">
        <v>129</v>
      </c>
    </row>
    <row r="20" spans="1:10" x14ac:dyDescent="0.25">
      <c r="A20" s="7" t="s">
        <v>105</v>
      </c>
      <c r="B20" s="7" t="s">
        <v>135</v>
      </c>
      <c r="C20" s="7" t="s">
        <v>9</v>
      </c>
      <c r="D20" s="23">
        <v>6500</v>
      </c>
      <c r="E20" s="24">
        <v>4764.6299999999992</v>
      </c>
      <c r="F20" s="25">
        <v>7750</v>
      </c>
      <c r="G20" s="26">
        <v>5776.84</v>
      </c>
      <c r="H20" s="27">
        <v>7500</v>
      </c>
      <c r="I20" s="28">
        <v>10425.67</v>
      </c>
      <c r="J20" s="11" t="s">
        <v>129</v>
      </c>
    </row>
    <row r="21" spans="1:10" x14ac:dyDescent="0.25">
      <c r="A21" s="7" t="s">
        <v>106</v>
      </c>
      <c r="B21" s="7" t="s">
        <v>135</v>
      </c>
      <c r="C21" s="7" t="s">
        <v>10</v>
      </c>
      <c r="D21" s="23">
        <v>3500</v>
      </c>
      <c r="E21" s="24">
        <v>3049.51</v>
      </c>
      <c r="F21" s="25">
        <v>4500</v>
      </c>
      <c r="G21" s="26">
        <v>3440.01</v>
      </c>
      <c r="H21" s="27">
        <v>4000</v>
      </c>
      <c r="I21" s="28">
        <v>4052.24</v>
      </c>
      <c r="J21" s="11" t="s">
        <v>129</v>
      </c>
    </row>
    <row r="22" spans="1:10" x14ac:dyDescent="0.25">
      <c r="A22" s="7" t="s">
        <v>107</v>
      </c>
      <c r="B22" s="7" t="s">
        <v>135</v>
      </c>
      <c r="C22" s="7" t="s">
        <v>11</v>
      </c>
      <c r="D22" s="23">
        <v>4500</v>
      </c>
      <c r="E22" s="24">
        <v>2171.0700000000002</v>
      </c>
      <c r="F22" s="25">
        <v>4700</v>
      </c>
      <c r="G22" s="26">
        <v>3517.05</v>
      </c>
      <c r="H22" s="27">
        <v>4700</v>
      </c>
      <c r="I22" s="28">
        <v>5014.24</v>
      </c>
      <c r="J22" s="11" t="s">
        <v>129</v>
      </c>
    </row>
    <row r="23" spans="1:10" x14ac:dyDescent="0.25">
      <c r="A23" s="7" t="s">
        <v>108</v>
      </c>
      <c r="B23" s="7" t="s">
        <v>135</v>
      </c>
      <c r="C23" s="7" t="s">
        <v>109</v>
      </c>
      <c r="D23" s="23">
        <v>175</v>
      </c>
      <c r="E23" s="24">
        <v>97.89</v>
      </c>
      <c r="F23" s="25">
        <v>150</v>
      </c>
      <c r="G23" s="26">
        <v>303.85000000000002</v>
      </c>
      <c r="H23" s="27">
        <v>150</v>
      </c>
      <c r="I23" s="28">
        <v>81.78</v>
      </c>
      <c r="J23" s="11" t="s">
        <v>129</v>
      </c>
    </row>
    <row r="24" spans="1:10" x14ac:dyDescent="0.25">
      <c r="A24" s="7" t="s">
        <v>110</v>
      </c>
      <c r="B24" s="7" t="s">
        <v>135</v>
      </c>
      <c r="C24" s="7" t="s">
        <v>40</v>
      </c>
      <c r="D24" s="23">
        <v>1750</v>
      </c>
      <c r="E24" s="24">
        <v>82.309999999999988</v>
      </c>
      <c r="F24" s="25">
        <v>2200</v>
      </c>
      <c r="G24" s="26">
        <v>1110.3499999999999</v>
      </c>
      <c r="H24" s="27">
        <v>2200</v>
      </c>
      <c r="I24" s="28">
        <v>3246.49</v>
      </c>
      <c r="J24" s="11" t="s">
        <v>129</v>
      </c>
    </row>
    <row r="25" spans="1:10" x14ac:dyDescent="0.25">
      <c r="A25" s="7" t="s">
        <v>111</v>
      </c>
      <c r="B25" s="7" t="s">
        <v>135</v>
      </c>
      <c r="C25" s="7" t="s">
        <v>41</v>
      </c>
      <c r="D25" s="23">
        <v>0</v>
      </c>
      <c r="E25" s="24">
        <v>-168</v>
      </c>
      <c r="F25" s="25">
        <v>0</v>
      </c>
      <c r="G25" s="26">
        <v>183.32</v>
      </c>
      <c r="H25" s="27">
        <v>1000</v>
      </c>
      <c r="I25" s="28">
        <v>99.77</v>
      </c>
      <c r="J25" s="11" t="s">
        <v>129</v>
      </c>
    </row>
    <row r="26" spans="1:10" x14ac:dyDescent="0.25">
      <c r="A26" s="7" t="s">
        <v>112</v>
      </c>
      <c r="B26" s="7" t="s">
        <v>135</v>
      </c>
      <c r="C26" s="7" t="s">
        <v>113</v>
      </c>
      <c r="D26" s="23">
        <v>0</v>
      </c>
      <c r="E26" s="24">
        <v>0</v>
      </c>
      <c r="F26" s="25">
        <v>0</v>
      </c>
      <c r="G26" s="26">
        <v>0</v>
      </c>
      <c r="H26" s="27">
        <v>0</v>
      </c>
      <c r="I26" s="28">
        <v>588.5</v>
      </c>
      <c r="J26" s="11" t="s">
        <v>129</v>
      </c>
    </row>
    <row r="27" spans="1:10" x14ac:dyDescent="0.25">
      <c r="A27" s="7" t="s">
        <v>114</v>
      </c>
      <c r="B27" s="7" t="s">
        <v>135</v>
      </c>
      <c r="C27" s="7" t="s">
        <v>42</v>
      </c>
      <c r="D27" s="23">
        <v>700</v>
      </c>
      <c r="E27" s="24">
        <v>597.85</v>
      </c>
      <c r="F27" s="25">
        <v>1000</v>
      </c>
      <c r="G27" s="26">
        <v>584.96</v>
      </c>
      <c r="H27" s="27">
        <v>1000</v>
      </c>
      <c r="I27" s="28">
        <v>1171.76</v>
      </c>
      <c r="J27" s="11" t="s">
        <v>129</v>
      </c>
    </row>
    <row r="28" spans="1:10" x14ac:dyDescent="0.25">
      <c r="A28" s="7" t="s">
        <v>115</v>
      </c>
      <c r="B28" s="7" t="s">
        <v>135</v>
      </c>
      <c r="C28" s="7" t="s">
        <v>43</v>
      </c>
      <c r="D28" s="23">
        <v>50</v>
      </c>
      <c r="E28" s="24">
        <v>0</v>
      </c>
      <c r="F28" s="25">
        <v>100</v>
      </c>
      <c r="G28" s="26">
        <v>0</v>
      </c>
      <c r="H28" s="27">
        <v>100</v>
      </c>
      <c r="I28" s="28">
        <v>0</v>
      </c>
      <c r="J28" s="11" t="s">
        <v>129</v>
      </c>
    </row>
    <row r="29" spans="1:10" x14ac:dyDescent="0.25">
      <c r="A29" s="7" t="s">
        <v>116</v>
      </c>
      <c r="B29" s="7" t="s">
        <v>135</v>
      </c>
      <c r="C29" s="7" t="s">
        <v>44</v>
      </c>
      <c r="D29" s="23">
        <v>675</v>
      </c>
      <c r="E29" s="24">
        <v>117.74999999999999</v>
      </c>
      <c r="F29" s="25">
        <v>1500</v>
      </c>
      <c r="G29" s="26">
        <v>433.23</v>
      </c>
      <c r="H29" s="27">
        <v>1500</v>
      </c>
      <c r="I29" s="28">
        <v>703.54</v>
      </c>
      <c r="J29" s="11" t="s">
        <v>129</v>
      </c>
    </row>
    <row r="30" spans="1:10" x14ac:dyDescent="0.25">
      <c r="A30" s="7" t="s">
        <v>117</v>
      </c>
      <c r="B30" s="7" t="s">
        <v>135</v>
      </c>
      <c r="C30" s="7" t="s">
        <v>12</v>
      </c>
      <c r="D30" s="23">
        <v>500</v>
      </c>
      <c r="E30" s="24">
        <v>0</v>
      </c>
      <c r="F30" s="25">
        <v>500</v>
      </c>
      <c r="G30" s="26">
        <v>200</v>
      </c>
      <c r="H30" s="27">
        <v>500</v>
      </c>
      <c r="I30" s="28">
        <v>277</v>
      </c>
      <c r="J30" s="11" t="s">
        <v>129</v>
      </c>
    </row>
    <row r="31" spans="1:10" x14ac:dyDescent="0.25">
      <c r="A31" s="7" t="s">
        <v>118</v>
      </c>
      <c r="B31" s="7" t="s">
        <v>135</v>
      </c>
      <c r="C31" s="7" t="s">
        <v>16</v>
      </c>
      <c r="D31" s="23">
        <v>2000</v>
      </c>
      <c r="E31" s="24">
        <v>286.41000000000003</v>
      </c>
      <c r="F31" s="25">
        <v>3000</v>
      </c>
      <c r="G31" s="26">
        <v>260</v>
      </c>
      <c r="H31" s="27">
        <v>3000</v>
      </c>
      <c r="I31" s="28">
        <v>2189.5100000000002</v>
      </c>
      <c r="J31" s="11" t="s">
        <v>129</v>
      </c>
    </row>
    <row r="32" spans="1:10" x14ac:dyDescent="0.25">
      <c r="A32" s="7" t="s">
        <v>119</v>
      </c>
      <c r="B32" s="7" t="s">
        <v>135</v>
      </c>
      <c r="C32" s="7" t="s">
        <v>120</v>
      </c>
      <c r="D32" s="23">
        <v>7000</v>
      </c>
      <c r="E32" s="24">
        <v>2463.83</v>
      </c>
      <c r="F32" s="25">
        <v>10000</v>
      </c>
      <c r="G32" s="26">
        <v>3056.78</v>
      </c>
      <c r="H32" s="27">
        <v>13000</v>
      </c>
      <c r="I32" s="28">
        <v>7384.2</v>
      </c>
      <c r="J32" s="11" t="s">
        <v>129</v>
      </c>
    </row>
    <row r="33" spans="1:10" x14ac:dyDescent="0.25">
      <c r="A33" s="7" t="s">
        <v>121</v>
      </c>
      <c r="B33" s="7" t="s">
        <v>135</v>
      </c>
      <c r="C33" s="7" t="s">
        <v>46</v>
      </c>
      <c r="D33" s="23">
        <v>1800</v>
      </c>
      <c r="E33" s="24">
        <v>0</v>
      </c>
      <c r="F33" s="25">
        <v>1500</v>
      </c>
      <c r="G33" s="26">
        <v>0</v>
      </c>
      <c r="H33" s="27">
        <v>3600</v>
      </c>
      <c r="I33" s="28">
        <v>8041.47</v>
      </c>
      <c r="J33" s="11" t="s">
        <v>129</v>
      </c>
    </row>
    <row r="34" spans="1:10" x14ac:dyDescent="0.25">
      <c r="A34" s="7" t="s">
        <v>122</v>
      </c>
      <c r="B34" s="7" t="s">
        <v>135</v>
      </c>
      <c r="C34" s="7" t="s">
        <v>13</v>
      </c>
      <c r="D34" s="23">
        <v>1500</v>
      </c>
      <c r="E34" s="24">
        <v>605</v>
      </c>
      <c r="F34" s="25">
        <v>1500</v>
      </c>
      <c r="G34" s="26">
        <v>593.75</v>
      </c>
      <c r="H34" s="27">
        <v>1500</v>
      </c>
      <c r="I34" s="28">
        <v>582.5</v>
      </c>
      <c r="J34" s="11" t="s">
        <v>129</v>
      </c>
    </row>
    <row r="35" spans="1:10" x14ac:dyDescent="0.25">
      <c r="A35" s="7" t="s">
        <v>123</v>
      </c>
      <c r="B35" s="7" t="s">
        <v>135</v>
      </c>
      <c r="C35" s="7" t="s">
        <v>124</v>
      </c>
      <c r="D35" s="23">
        <v>500</v>
      </c>
      <c r="E35" s="24">
        <v>590</v>
      </c>
      <c r="F35" s="25">
        <v>500</v>
      </c>
      <c r="G35" s="26">
        <v>315.66000000000003</v>
      </c>
      <c r="H35" s="27">
        <v>500</v>
      </c>
      <c r="I35" s="28">
        <v>1651.26</v>
      </c>
      <c r="J35" s="11" t="s">
        <v>129</v>
      </c>
    </row>
    <row r="36" spans="1:10" x14ac:dyDescent="0.25">
      <c r="A36" s="7" t="s">
        <v>125</v>
      </c>
      <c r="B36" s="7" t="s">
        <v>135</v>
      </c>
      <c r="C36" s="7" t="s">
        <v>126</v>
      </c>
      <c r="D36" s="23">
        <v>2000</v>
      </c>
      <c r="E36" s="24">
        <v>1250</v>
      </c>
      <c r="F36" s="25">
        <v>1000</v>
      </c>
      <c r="G36" s="26">
        <v>2709.89</v>
      </c>
      <c r="H36" s="27">
        <v>1500</v>
      </c>
      <c r="I36" s="28">
        <v>3590</v>
      </c>
      <c r="J36" s="11" t="s">
        <v>129</v>
      </c>
    </row>
    <row r="37" spans="1:10" x14ac:dyDescent="0.25">
      <c r="A37" s="7" t="s">
        <v>127</v>
      </c>
      <c r="B37" s="7" t="s">
        <v>135</v>
      </c>
      <c r="C37" s="7" t="s">
        <v>128</v>
      </c>
      <c r="D37" s="23">
        <v>82138</v>
      </c>
      <c r="E37" s="24">
        <v>53095</v>
      </c>
      <c r="F37" s="25">
        <v>98419</v>
      </c>
      <c r="G37" s="26">
        <v>86769.69</v>
      </c>
      <c r="H37" s="27">
        <v>83800</v>
      </c>
      <c r="I37" s="28">
        <v>87434.22</v>
      </c>
      <c r="J37" s="11" t="s">
        <v>129</v>
      </c>
    </row>
    <row r="38" spans="1:10" ht="16.5" thickBot="1" x14ac:dyDescent="0.3">
      <c r="D38" s="23"/>
      <c r="E38" s="24"/>
      <c r="F38" s="25"/>
      <c r="G38" s="26"/>
      <c r="H38" s="27"/>
      <c r="I38" s="28"/>
    </row>
    <row r="39" spans="1:10" ht="16.5" thickTop="1" x14ac:dyDescent="0.25">
      <c r="D39" s="29">
        <f t="shared" ref="D39:I39" si="0">SUM(D2:D38)</f>
        <v>-63165.820000000007</v>
      </c>
      <c r="E39" s="30">
        <f t="shared" si="0"/>
        <v>-24801.340000000026</v>
      </c>
      <c r="F39" s="31">
        <f t="shared" si="0"/>
        <v>-75427</v>
      </c>
      <c r="G39" s="32">
        <f t="shared" si="0"/>
        <v>-10216.829999999973</v>
      </c>
      <c r="H39" s="33">
        <f t="shared" si="0"/>
        <v>-90373</v>
      </c>
      <c r="I39" s="34">
        <f t="shared" si="0"/>
        <v>-99073.199999999953</v>
      </c>
    </row>
  </sheetData>
  <pageMargins left="0.46" right="0.42" top="0.75" bottom="0.75" header="0.3" footer="0.3"/>
  <pageSetup scale="53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B1" workbookViewId="0">
      <selection activeCell="C10" sqref="C10"/>
    </sheetView>
  </sheetViews>
  <sheetFormatPr defaultColWidth="8.85546875" defaultRowHeight="15.75" x14ac:dyDescent="0.25"/>
  <cols>
    <col min="1" max="1" width="29.85546875" style="7" hidden="1" customWidth="1"/>
    <col min="2" max="2" width="32.28515625" style="7" bestFit="1" customWidth="1"/>
    <col min="3" max="3" width="38.28515625" style="7" bestFit="1" customWidth="1"/>
    <col min="4" max="6" width="12.28515625" style="7" bestFit="1" customWidth="1"/>
    <col min="7" max="7" width="25.7109375" style="7" hidden="1" customWidth="1"/>
    <col min="8" max="16384" width="8.85546875" style="7"/>
  </cols>
  <sheetData>
    <row r="1" spans="1:7" x14ac:dyDescent="0.25">
      <c r="A1" s="1" t="s">
        <v>0</v>
      </c>
      <c r="B1" s="2" t="s">
        <v>141</v>
      </c>
      <c r="C1" s="2" t="s">
        <v>142</v>
      </c>
      <c r="D1" s="3" t="s">
        <v>138</v>
      </c>
      <c r="E1" s="4" t="s">
        <v>139</v>
      </c>
      <c r="F1" s="5" t="s">
        <v>140</v>
      </c>
      <c r="G1" s="6" t="s">
        <v>1</v>
      </c>
    </row>
    <row r="2" spans="1:7" x14ac:dyDescent="0.25">
      <c r="A2" s="7" t="s">
        <v>17</v>
      </c>
      <c r="B2" s="7" t="s">
        <v>18</v>
      </c>
      <c r="C2" s="7" t="s">
        <v>19</v>
      </c>
      <c r="D2" s="8">
        <v>-58884.06</v>
      </c>
      <c r="E2" s="9">
        <v>-74358</v>
      </c>
      <c r="F2" s="10">
        <v>-47607</v>
      </c>
      <c r="G2" s="11" t="s">
        <v>28</v>
      </c>
    </row>
    <row r="3" spans="1:7" x14ac:dyDescent="0.25">
      <c r="A3" s="7" t="s">
        <v>20</v>
      </c>
      <c r="B3" s="7" t="s">
        <v>18</v>
      </c>
      <c r="C3" s="7" t="s">
        <v>2</v>
      </c>
      <c r="D3" s="8">
        <v>0</v>
      </c>
      <c r="E3" s="9">
        <v>0</v>
      </c>
      <c r="F3" s="10">
        <v>0</v>
      </c>
      <c r="G3" s="11" t="s">
        <v>28</v>
      </c>
    </row>
    <row r="4" spans="1:7" x14ac:dyDescent="0.25">
      <c r="A4" s="7" t="s">
        <v>21</v>
      </c>
      <c r="B4" s="7" t="s">
        <v>18</v>
      </c>
      <c r="C4" s="7" t="s">
        <v>4</v>
      </c>
      <c r="D4" s="8">
        <v>0</v>
      </c>
      <c r="E4" s="9">
        <v>0</v>
      </c>
      <c r="F4" s="10">
        <v>3000</v>
      </c>
      <c r="G4" s="11" t="s">
        <v>28</v>
      </c>
    </row>
    <row r="5" spans="1:7" x14ac:dyDescent="0.25">
      <c r="A5" s="7" t="s">
        <v>22</v>
      </c>
      <c r="B5" s="7" t="s">
        <v>18</v>
      </c>
      <c r="C5" s="7" t="s">
        <v>6</v>
      </c>
      <c r="D5" s="8">
        <v>0</v>
      </c>
      <c r="E5" s="9">
        <v>0</v>
      </c>
      <c r="F5" s="10">
        <v>300</v>
      </c>
      <c r="G5" s="11" t="s">
        <v>28</v>
      </c>
    </row>
    <row r="6" spans="1:7" x14ac:dyDescent="0.25">
      <c r="A6" s="7" t="s">
        <v>23</v>
      </c>
      <c r="B6" s="7" t="s">
        <v>18</v>
      </c>
      <c r="C6" s="7" t="s">
        <v>24</v>
      </c>
      <c r="D6" s="8">
        <v>4100</v>
      </c>
      <c r="E6" s="9">
        <v>4973.9399999999996</v>
      </c>
      <c r="F6" s="10">
        <v>0</v>
      </c>
      <c r="G6" s="11" t="s">
        <v>28</v>
      </c>
    </row>
    <row r="7" spans="1:7" x14ac:dyDescent="0.25">
      <c r="A7" s="7" t="s">
        <v>25</v>
      </c>
      <c r="B7" s="7" t="s">
        <v>18</v>
      </c>
      <c r="C7" s="7" t="s">
        <v>26</v>
      </c>
      <c r="D7" s="8">
        <v>0</v>
      </c>
      <c r="E7" s="9">
        <v>500</v>
      </c>
      <c r="F7" s="10">
        <v>0</v>
      </c>
      <c r="G7" s="11" t="s">
        <v>28</v>
      </c>
    </row>
    <row r="8" spans="1:7" ht="16.5" thickBot="1" x14ac:dyDescent="0.3">
      <c r="A8" s="7" t="s">
        <v>27</v>
      </c>
      <c r="B8" s="7" t="s">
        <v>18</v>
      </c>
      <c r="C8" s="7" t="s">
        <v>15</v>
      </c>
      <c r="D8" s="12">
        <v>0</v>
      </c>
      <c r="E8" s="13">
        <v>10000</v>
      </c>
      <c r="F8" s="14">
        <v>-30051</v>
      </c>
      <c r="G8" s="11" t="s">
        <v>28</v>
      </c>
    </row>
    <row r="9" spans="1:7" x14ac:dyDescent="0.25">
      <c r="D9" s="8">
        <f>SUBTOTAL(9,D2:D8)</f>
        <v>-54784.06</v>
      </c>
      <c r="E9" s="9">
        <f>SUBTOTAL(9,E2:E8)</f>
        <v>-58884.06</v>
      </c>
      <c r="F9" s="10">
        <f>SUBTOTAL(9,F2:F8)</f>
        <v>-74358</v>
      </c>
      <c r="G9" s="11"/>
    </row>
  </sheetData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 Harrisonburg</vt:lpstr>
      <vt:lpstr>MA Lancaster</vt:lpstr>
      <vt:lpstr>Restricted Account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tds262</dc:creator>
  <cp:lastModifiedBy>smb645</cp:lastModifiedBy>
  <cp:lastPrinted>2013-03-07T21:01:07Z</cp:lastPrinted>
  <dcterms:created xsi:type="dcterms:W3CDTF">2013-03-07T17:07:41Z</dcterms:created>
  <dcterms:modified xsi:type="dcterms:W3CDTF">2013-03-08T22:04:17Z</dcterms:modified>
</cp:coreProperties>
</file>