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360" windowWidth="18345" windowHeight="13215"/>
  </bookViews>
  <sheets>
    <sheet name="coversheet" sheetId="11" r:id="rId1"/>
    <sheet name="grad,licensure" sheetId="1" r:id="rId2"/>
    <sheet name="teaching, subject, grade" sheetId="4" r:id="rId3"/>
    <sheet name="my school" sheetId="6" r:id="rId4"/>
    <sheet name="outcomes" sheetId="7" r:id="rId5"/>
    <sheet name="overall effectiveness" sheetId="8" r:id="rId6"/>
    <sheet name="facebook" sheetId="9" r:id="rId7"/>
    <sheet name="administrators" sheetId="10" r:id="rId8"/>
  </sheets>
  <definedNames>
    <definedName name="_xlnm.Print_Titles" localSheetId="4">outcomes!$1:$4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8" i="7" l="1"/>
  <c r="W8" i="7"/>
  <c r="W14" i="7"/>
  <c r="W22" i="7"/>
  <c r="W28" i="7"/>
  <c r="W35" i="7"/>
  <c r="W41" i="7"/>
  <c r="L41" i="7"/>
  <c r="L35" i="7"/>
  <c r="L28" i="7"/>
  <c r="L22" i="7"/>
  <c r="L14" i="7"/>
  <c r="U41" i="7"/>
  <c r="S41" i="7"/>
  <c r="Q41" i="7"/>
  <c r="O41" i="7"/>
  <c r="M41" i="7"/>
  <c r="U35" i="7"/>
  <c r="S35" i="7"/>
  <c r="Q35" i="7"/>
  <c r="O35" i="7"/>
  <c r="M35" i="7"/>
  <c r="U28" i="7"/>
  <c r="S28" i="7"/>
  <c r="Q28" i="7"/>
  <c r="O28" i="7"/>
  <c r="M28" i="7"/>
  <c r="U22" i="7"/>
  <c r="S22" i="7"/>
  <c r="Q22" i="7"/>
  <c r="O22" i="7"/>
  <c r="M22" i="7"/>
  <c r="U14" i="7"/>
  <c r="S14" i="7"/>
  <c r="Q14" i="7"/>
  <c r="O14" i="7"/>
  <c r="M14" i="7"/>
  <c r="U8" i="7"/>
  <c r="S8" i="7"/>
  <c r="Q8" i="7"/>
  <c r="O8" i="7"/>
  <c r="M8" i="7"/>
  <c r="J41" i="7"/>
  <c r="H41" i="7"/>
  <c r="F41" i="7"/>
  <c r="D41" i="7"/>
  <c r="B41" i="7"/>
  <c r="J35" i="7"/>
  <c r="H35" i="7"/>
  <c r="F35" i="7"/>
  <c r="D35" i="7"/>
  <c r="B35" i="7"/>
  <c r="C35" i="7"/>
  <c r="J28" i="7"/>
  <c r="H28" i="7"/>
  <c r="F28" i="7"/>
  <c r="D28" i="7"/>
  <c r="B28" i="7"/>
  <c r="J22" i="7"/>
  <c r="H22" i="7"/>
  <c r="F22" i="7"/>
  <c r="D22" i="7"/>
  <c r="B22" i="7"/>
  <c r="C22" i="7"/>
  <c r="J14" i="7"/>
  <c r="H14" i="7"/>
  <c r="F14" i="7"/>
  <c r="D14" i="7"/>
  <c r="B14" i="7"/>
  <c r="G7" i="7"/>
  <c r="C7" i="7"/>
  <c r="C10" i="7"/>
  <c r="K6" i="7"/>
  <c r="I6" i="7"/>
  <c r="G6" i="7"/>
  <c r="E6" i="7"/>
  <c r="C6" i="7"/>
  <c r="E7" i="7"/>
  <c r="D8" i="7"/>
  <c r="F8" i="7"/>
  <c r="H8" i="7"/>
  <c r="J8" i="7"/>
  <c r="B8" i="7"/>
  <c r="C14" i="7"/>
  <c r="E22" i="7"/>
  <c r="C28" i="7"/>
  <c r="E35" i="7"/>
  <c r="C41" i="7"/>
  <c r="P8" i="7"/>
  <c r="N14" i="7"/>
  <c r="P22" i="7"/>
  <c r="N28" i="7"/>
  <c r="P35" i="7"/>
  <c r="N41" i="7"/>
  <c r="E14" i="7"/>
  <c r="I14" i="7"/>
  <c r="G22" i="7"/>
  <c r="K22" i="7"/>
  <c r="E28" i="7"/>
  <c r="I28" i="7"/>
  <c r="G35" i="7"/>
  <c r="K35" i="7"/>
  <c r="E41" i="7"/>
  <c r="I41" i="7"/>
  <c r="R8" i="7"/>
  <c r="V8" i="7"/>
  <c r="P14" i="7"/>
  <c r="T14" i="7"/>
  <c r="N22" i="7"/>
  <c r="R22" i="7"/>
  <c r="V22" i="7"/>
  <c r="P28" i="7"/>
  <c r="T28" i="7"/>
  <c r="N35" i="7"/>
  <c r="R35" i="7"/>
  <c r="V35" i="7"/>
  <c r="P41" i="7"/>
  <c r="T41" i="7"/>
  <c r="G14" i="7"/>
  <c r="K14" i="7"/>
  <c r="I22" i="7"/>
  <c r="G28" i="7"/>
  <c r="K28" i="7"/>
  <c r="I35" i="7"/>
  <c r="G41" i="7"/>
  <c r="K41" i="7"/>
  <c r="T8" i="7"/>
  <c r="R14" i="7"/>
  <c r="V14" i="7"/>
  <c r="T22" i="7"/>
  <c r="R28" i="7"/>
  <c r="V28" i="7"/>
  <c r="T35" i="7"/>
  <c r="R41" i="7"/>
  <c r="V41" i="7"/>
  <c r="N8" i="7"/>
  <c r="E8" i="7"/>
  <c r="G8" i="7"/>
  <c r="C8" i="7"/>
</calcChain>
</file>

<file path=xl/sharedStrings.xml><?xml version="1.0" encoding="utf-8"?>
<sst xmlns="http://schemas.openxmlformats.org/spreadsheetml/2006/main" count="420" uniqueCount="259">
  <si>
    <t>Total</t>
  </si>
  <si>
    <t>I graduated from the undergraduate program:</t>
  </si>
  <si>
    <t>Yes</t>
  </si>
  <si>
    <t>I completed the following undergraduate licensure area(s):</t>
  </si>
  <si>
    <t>Early/Primary Education PreK-3</t>
  </si>
  <si>
    <t>Elementary Education PreK-6</t>
  </si>
  <si>
    <t>Special Education K-12</t>
  </si>
  <si>
    <t>All-Grade Education PreK-12: Art</t>
  </si>
  <si>
    <t>All-Grade Education PreK-12: English as a Second Language</t>
  </si>
  <si>
    <t>All-Grade Education PreK-12: French</t>
  </si>
  <si>
    <t>All-Grade Education PreK-12: German</t>
  </si>
  <si>
    <t>All-Grade Education PreK-12: Health &amp; Physical Education</t>
  </si>
  <si>
    <t>All-Grade Education PreK-12: Music</t>
  </si>
  <si>
    <t>All-Grade Education PreK-12: Spanish</t>
  </si>
  <si>
    <t>All-Grade Education PreK-12: Theater Arts</t>
  </si>
  <si>
    <t>Secondary Education 6-12: Biology</t>
  </si>
  <si>
    <t>Secondary Education 6-12: Chemistry</t>
  </si>
  <si>
    <t>Secondary Education 6-12: Computer Science</t>
  </si>
  <si>
    <t>Secondary Education 6-12: English</t>
  </si>
  <si>
    <t>Secondary Education 6-12: History &amp; Social Sciences</t>
  </si>
  <si>
    <t>Secondary Education 6-12: Mathematics</t>
  </si>
  <si>
    <t>Additional Endorsement: Journalism</t>
  </si>
  <si>
    <t>No</t>
  </si>
  <si>
    <t>Are you currently teaching?</t>
  </si>
  <si>
    <t>You indicated that you are not currently teaching.  Please describe your current occupation.</t>
  </si>
  <si>
    <t>I am currently teaching in the following subject area(s):</t>
  </si>
  <si>
    <t>Art</t>
  </si>
  <si>
    <t>Biology</t>
  </si>
  <si>
    <t>Chemistry</t>
  </si>
  <si>
    <t>Computer Science</t>
  </si>
  <si>
    <t>Elementary content</t>
  </si>
  <si>
    <t>English</t>
  </si>
  <si>
    <t>English as a Second Language</t>
  </si>
  <si>
    <t>French</t>
  </si>
  <si>
    <t>German</t>
  </si>
  <si>
    <t>Health &amp; Physical Education</t>
  </si>
  <si>
    <t>History &amp; Social Sciences</t>
  </si>
  <si>
    <t>Journalism</t>
  </si>
  <si>
    <t>Mathematics</t>
  </si>
  <si>
    <t>Music</t>
  </si>
  <si>
    <t>Physics</t>
  </si>
  <si>
    <t>Spanish</t>
  </si>
  <si>
    <t>Special Education</t>
  </si>
  <si>
    <t>Theater Arts</t>
  </si>
  <si>
    <t>I am currently teaching in the following subject area(s): [Other]</t>
  </si>
  <si>
    <t>I am currently teaching in the following grade level(s):</t>
  </si>
  <si>
    <t>PreKindergarten</t>
  </si>
  <si>
    <t>Kindergarten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</si>
  <si>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</si>
  <si>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</si>
  <si>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</si>
  <si>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</si>
  <si>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</si>
  <si>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</si>
  <si>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</si>
  <si>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</si>
  <si>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</si>
  <si>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</si>
  <si>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</si>
  <si>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</si>
  <si>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private</t>
  </si>
  <si>
    <t>public</t>
  </si>
  <si>
    <t>I teach in a school that is:</t>
  </si>
  <si>
    <t>N</t>
  </si>
  <si>
    <t>%</t>
  </si>
  <si>
    <t>accredited</t>
  </si>
  <si>
    <t>not accredited</t>
  </si>
  <si>
    <t>My school is:</t>
  </si>
  <si>
    <t>outside Virginia</t>
  </si>
  <si>
    <t>in Virginia</t>
  </si>
  <si>
    <t>My school is located</t>
  </si>
  <si>
    <t>How would you describe the diversity at your school?</t>
  </si>
  <si>
    <t>Poor</t>
  </si>
  <si>
    <t>Emerging</t>
  </si>
  <si>
    <t>Competent</t>
  </si>
  <si>
    <t>Mastery</t>
  </si>
  <si>
    <t>Exemplary</t>
  </si>
  <si>
    <t>Mean</t>
  </si>
  <si>
    <t>I articulate major concepts, assumptions, debates, and methodologies of inquiry that are central to the discipline I teach.</t>
  </si>
  <si>
    <t>I demonstrate awareness and apply meaningful connections across disciplines and cultures.</t>
  </si>
  <si>
    <t>I evaluate philosophies of education from multiple perspectives to articulate a personal philosophy that enhances student learning.</t>
  </si>
  <si>
    <t>I use inquiry-based strategies to enable students to construct knowledge.</t>
  </si>
  <si>
    <t>I analyze social contexts for reflection, problem solving, and learning through dialogue.</t>
  </si>
  <si>
    <t>I draw upon personal and collegial reflections to evaluate and revise practice.</t>
  </si>
  <si>
    <t>I plan appropriate instruction and assessment based on the knowledge of constructivist learning theory, subject matter, student development, instructional strategies, the learning context, and curriculum.</t>
  </si>
  <si>
    <t>I integrate informal and formal assessments into instruction, maintain records, and analyze data to inform teaching decisions and to monitor student progress.</t>
  </si>
  <si>
    <t>I adapt and/or create a variety of instruction to provide equitable opportunities for all learners including those from diverse cultural and linguistic backgrounds and with exceptional learning needs.</t>
  </si>
  <si>
    <t>I understand how educational legal and policy issues affect students’, parents’/guardians’, and teachers’ roles and responsibilities.</t>
  </si>
  <si>
    <t>I develop and design technologically mediated learning environments that are developmentally and task appropriate.</t>
  </si>
  <si>
    <t>I identify, locate, evaluate, and use appropriate instructional hardware and software to support state standards and specialty professional association standards.</t>
  </si>
  <si>
    <t>I use knowledge of effective verbal, nonverbal, and media communication techniques to foster active inquiry, collaboration, and supportive interaction in the classroom.</t>
  </si>
  <si>
    <t>I demonstrate effective reading, writing, speaking, listening, and observation skills to enhance student learning.</t>
  </si>
  <si>
    <t>I communicate appropriately with caregivers of students and school personnel.</t>
  </si>
  <si>
    <t>I use electronic technologies to access manage and exchange information for sound problem-solving and decision-making.</t>
  </si>
  <si>
    <t>I plan and advocate for safe and just learning experiences for all students.</t>
  </si>
  <si>
    <t>I evaluate the effects of my actions on students, colleagues, and supervisors.</t>
  </si>
  <si>
    <t>I promote social harmony and peacebuilding in learning communities.</t>
  </si>
  <si>
    <t>I model caring by treating students fairly and respectfully, promoting student feelings of self-worth, and creating a climate that allows access to appropriate learning opportunities for all students.</t>
  </si>
  <si>
    <t>I value stewardship of self, community, ideas, and environmental resources by integrating Christian faith and ethics with professional responsibility.</t>
  </si>
  <si>
    <t>I view teaching as a vocation.</t>
  </si>
  <si>
    <t>I demonstrate resourcefulness and responsibility in educational settings influencing positive change.</t>
  </si>
  <si>
    <t>I build professional relationships with colleagues.</t>
  </si>
  <si>
    <t>I participate in opportunities for professional growth.</t>
  </si>
  <si>
    <t>Not Well Prepared</t>
  </si>
  <si>
    <t>Less than Adequately Prepared</t>
  </si>
  <si>
    <t>Adequately Prepared</t>
  </si>
  <si>
    <t>Well Prepared</t>
  </si>
  <si>
    <t>Extremely Well Prepared</t>
  </si>
  <si>
    <t>What do you identify as the strengths of your teacher preparation program?</t>
  </si>
  <si>
    <t>What changes or additional experiences would you recommend for program improvement?</t>
  </si>
  <si>
    <t>No (I use Facebook, but I would not join this group.)</t>
  </si>
  <si>
    <t>No (I do not use Facebook.)</t>
  </si>
  <si>
    <t>The EMU Education Department is considering creating a Facebook group for the purpose of communicating with alumni. Would you join this group?</t>
  </si>
  <si>
    <t>Please rate how well each statement describes you</t>
  </si>
  <si>
    <t>How well did Eastern Mennonite University prepare you for success in your job?</t>
  </si>
  <si>
    <t>Overall Program Effectiveness</t>
  </si>
  <si>
    <t>Scholarship</t>
  </si>
  <si>
    <t>Inquiry</t>
  </si>
  <si>
    <t>Professional Knowledge</t>
  </si>
  <si>
    <t>Communication</t>
  </si>
  <si>
    <t>Caring</t>
  </si>
  <si>
    <t>Leadership</t>
  </si>
  <si>
    <t>Sent to:</t>
  </si>
  <si>
    <t>Responses:</t>
  </si>
  <si>
    <t>Invited:</t>
  </si>
  <si>
    <t xml:space="preserve">Response rate: </t>
  </si>
  <si>
    <t>Response rate:</t>
  </si>
  <si>
    <t>Spring 2013 Results</t>
  </si>
  <si>
    <t xml:space="preserve">This year, alumni receiving the survey graduated in 2012 and 2008. </t>
  </si>
  <si>
    <t>46 directly via email, 16 by mail and directed to electronic survey</t>
  </si>
  <si>
    <t>17 1st year alums and 10 5th year alums</t>
  </si>
  <si>
    <t>I decided not to apply for any teaching positions this year and took a job in EMU admissions instead</t>
  </si>
  <si>
    <t xml:space="preserve">Currently a shift manager at Wawa.  </t>
  </si>
  <si>
    <t>Home with a child</t>
  </si>
  <si>
    <t>Subbing</t>
  </si>
  <si>
    <t>Police Records Clerk</t>
  </si>
  <si>
    <t>Math, Science, SS, Reading/Writing for GED completion</t>
  </si>
  <si>
    <t>Science</t>
  </si>
  <si>
    <t>Life Science</t>
  </si>
  <si>
    <t>The majority of the population is Caucasian, with maybe less than five percent Hispanic or African American.</t>
  </si>
  <si>
    <t>Predominantly caucasian.</t>
  </si>
  <si>
    <t>Very little, probably 95% white</t>
  </si>
  <si>
    <t>Very diverse. More than half the students speak another language other than English at home.</t>
  </si>
  <si>
    <t>Highly diverse (not only many different cultures represented, but also SES)</t>
  </si>
  <si>
    <t>not much racial diversity.</t>
  </si>
  <si>
    <t>Not very diverse</t>
  </si>
  <si>
    <t>Mostly white</t>
  </si>
  <si>
    <t>not very diverse</t>
  </si>
  <si>
    <t>Very diverse.</t>
  </si>
  <si>
    <t>We have about 50% free and reduced lunch, and have approximately 30-40% ELL population.  We are a fairly large and diverse school.</t>
  </si>
  <si>
    <t xml:space="preserve">We don't have a lot of ESL. Our population is low income. </t>
  </si>
  <si>
    <t>Not much cultural/racial diversity, but a great deal of academic diversity.</t>
  </si>
  <si>
    <t>We are a semi rural area with many farm families, many hispanics, however, we only have a small percentage of African American.</t>
  </si>
  <si>
    <t>rural community, social diversity ranges from high to low</t>
  </si>
  <si>
    <t>All students are Albanian or Greek. The largest diversity occurs between the religions Islam and Christianity.</t>
  </si>
  <si>
    <t>One of the most diverse schools in the district, but mostly caucasion.</t>
  </si>
  <si>
    <t xml:space="preserve">There is some diversity, but not a lot. </t>
  </si>
  <si>
    <t xml:space="preserve">At my school, the diversity is quite vibrant and exciting. The vast majority of my classes contain students from at least five to ten </t>
  </si>
  <si>
    <t>different countries.</t>
  </si>
  <si>
    <t xml:space="preserve">The school is about 50% "traditional Mennonite" students, has a growing number of international students (mostly from Asian </t>
  </si>
  <si>
    <t xml:space="preserve">countries), and has a growing outreach to students of other backgrounds and cultures in the area. </t>
  </si>
  <si>
    <t xml:space="preserve">Our school is very diverse. We have students from around the world. More than 50% of our students are ELL and there are 70 plus </t>
  </si>
  <si>
    <t>language represented throughout the school division.</t>
  </si>
  <si>
    <t xml:space="preserve">majority of students are lower middle class with a substantial group of economically disadvantaged.  Very few non native english </t>
  </si>
  <si>
    <t xml:space="preserve">speakers.  50% male 50% female.  Many students live with divided homes/with grandparent caregivers.  </t>
  </si>
  <si>
    <t xml:space="preserve">Experience </t>
  </si>
  <si>
    <t>Hands on experiences, learning in the real classroom with students versus being lectured only in a college room.</t>
  </si>
  <si>
    <t>The numerous hands-on experiences in the classroom (practicums and student teaching)</t>
  </si>
  <si>
    <t xml:space="preserve">The extensive practicum and student teaching experiences. </t>
  </si>
  <si>
    <t>As you've already heard, the student teaching experience.</t>
  </si>
  <si>
    <t>Many experiences in the classroom throughout all 4 years.</t>
  </si>
  <si>
    <t>practicum experiences, professor expertise, caring educational setting at emu</t>
  </si>
  <si>
    <t>practicums and student teaching</t>
  </si>
  <si>
    <t xml:space="preserve">One immediate strength that comes to mind is the teaching self reflection as a tool to guide instruction and planning and to be </t>
  </si>
  <si>
    <t xml:space="preserve">aware of and find ways to enhance the safe, caring environment of the classroom. Another strength is the focus on respecting </t>
  </si>
  <si>
    <t xml:space="preserve">cultures and diversity and building relationships to create effective, meaningful communication. </t>
  </si>
  <si>
    <t xml:space="preserve">Great lesson planning. There is a lot to do, but when you get to the real world, you are over-prepared so that nothing can catch you </t>
  </si>
  <si>
    <t>by surprise.</t>
  </si>
  <si>
    <t>The emphasis on self-assessment and reflection Caring, approachable, down-to-earth professors Much "hands-on" experience</t>
  </si>
  <si>
    <t xml:space="preserve"> through placements (practicums and student teaching) Great instruction in methodology and pedagogy  </t>
  </si>
  <si>
    <t xml:space="preserve">I feel that my content-area classes gave me a good background for the wideness of possibilities in the world of music education </t>
  </si>
  <si>
    <t>and strategies for teaching a variety of music classes.</t>
  </si>
  <si>
    <t xml:space="preserve">Caring and communication. I also see a strength in my knowledge base to understand the SOLs and how to effectively teach new </t>
  </si>
  <si>
    <t>content.</t>
  </si>
  <si>
    <t xml:space="preserve">I felt like I was prepared with how to teach, how to handle parents, discipline in the classroom, and how to make learning engaging </t>
  </si>
  <si>
    <t>within the confines of the SOLs.</t>
  </si>
  <si>
    <t xml:space="preserve">Nothing prepares you for teaching like your first year and actually experiencing it. But I did feel prepared my first year with </t>
  </si>
  <si>
    <t xml:space="preserve">planning lessons and discipline. </t>
  </si>
  <si>
    <t>I began teaching with many great ideas and an understanding of current theories of education. My professors cared about me and</t>
  </si>
  <si>
    <t xml:space="preserve">my learning, which strengthened my care of my students and their learning. </t>
  </si>
  <si>
    <t>All of the variety of practicums prior to student teaching.</t>
  </si>
  <si>
    <t>practicum experiences</t>
  </si>
  <si>
    <t>Lesson planning, Caring, Leadership, Many Practicum/Teaching experiences</t>
  </si>
  <si>
    <t>Lots of time in the classroom implementing what I was learning</t>
  </si>
  <si>
    <t xml:space="preserve">Hands-on experience and lots of time in the classroom (both of which are kind of the same thing) are definitely the strengths of </t>
  </si>
  <si>
    <t>the current Ed program.</t>
  </si>
  <si>
    <t xml:space="preserve">Being a reflective teacher: I walk into a school where it is difficult for some staff members to reflect on their teaching. (You have to </t>
  </si>
  <si>
    <t>be able to reflect on your own teaching now with the new evaluation system in place for VA.</t>
  </si>
  <si>
    <t xml:space="preserve">The high expectations of students pushed me to go higher than I thought I could. Plenty of real-life examples and chances to </t>
  </si>
  <si>
    <t>practice our skills were also extremely helpful.</t>
  </si>
  <si>
    <t xml:space="preserve">Extensive practicum and student teaching experiences.  Instruction on how to plan appropriate lessons for different grades. </t>
  </si>
  <si>
    <t xml:space="preserve">Included a course in special education Prepared to document our own goals and progress as a teacher, as well as documenting </t>
  </si>
  <si>
    <t xml:space="preserve">student progress. </t>
  </si>
  <si>
    <t>Exploring available resources (online and in the community)</t>
  </si>
  <si>
    <t xml:space="preserve">Harbor a stronger sense of approachability for students who may be struggling. </t>
  </si>
  <si>
    <t>more TESOL!</t>
  </si>
  <si>
    <t>With the testing environment in the public schools today, it would be helpful for the program to focus on a way to balance the</t>
  </si>
  <si>
    <t xml:space="preserve"> rigorous and often intense situations with the constructivist, caring attitude that is absolutely needed but often overshadowed. </t>
  </si>
  <si>
    <t xml:space="preserve">For physical education, emphasize the need to take a driver's ed certification course if the teaching candidate plans to teach in </t>
  </si>
  <si>
    <t xml:space="preserve">Virginia. This is a class that can then allow you to be hired at any school anywhere in the state. Furthermore, practical things like </t>
  </si>
  <si>
    <t>learning how to make copies are aspects of the program that could really help.</t>
  </si>
  <si>
    <t xml:space="preserve">Not much overall, perhaps a little more of a focus on how Christianity and your faith can effectively intertwine in the classroom </t>
  </si>
  <si>
    <t>and inform your teaching, whether in a public or private school</t>
  </si>
  <si>
    <t xml:space="preserve">This isn't related to the program and may or may not be helpful, but this particular survey was difficult for me to answer because </t>
  </si>
  <si>
    <t xml:space="preserve">I'm not always sure what it means to be exemplary in some of these areas.  Also, when I am asked to "grade" myself, I tend to </t>
  </si>
  <si>
    <t xml:space="preserve">grade more harshly than might be fair, which is something that I'm working on, but may be a problem for others. Anyway, may or </t>
  </si>
  <si>
    <t>may not be helpful, but there's my thought.</t>
  </si>
  <si>
    <t xml:space="preserve">I would have appreciated more assignments in the general education classes that encouraged me to apply the material directly to </t>
  </si>
  <si>
    <t xml:space="preserve">my field.  </t>
  </si>
  <si>
    <t xml:space="preserve">I found it difficult to plan assessments during my first year.  Coming up with enough variety of questions using various levels of </t>
  </si>
  <si>
    <t>Bloom's Taxonomy was challenging.</t>
  </si>
  <si>
    <t xml:space="preserve">Focus more on organizing all the paperwork and planning lessons that are attainable. Not every lesson will be a perfect lesson plan </t>
  </si>
  <si>
    <t xml:space="preserve">for every student. Focus on grouping in math. </t>
  </si>
  <si>
    <t xml:space="preserve">I would have loved to have a methods of teaching a world language class in English at EMU (mine was in Spanish at the collegiate </t>
  </si>
  <si>
    <t xml:space="preserve">level in Spain, geared toward college students instead of PreK-12). I learned new approaches and theories to language learning </t>
  </si>
  <si>
    <t xml:space="preserve">through my colleagues. I would have appreciated more training and understanding in these areas (for example, TPRS- Total </t>
  </si>
  <si>
    <t>Physical Response Storytelling; strategies for whole language development; and dual immersion/bilingual education technics).</t>
  </si>
  <si>
    <t>Longer practicums in classrooms, an day once a week in the current odd even schedule is not enough to get to know anyone.</t>
  </si>
  <si>
    <t>more study of the PLC process</t>
  </si>
  <si>
    <t>Include courses for Water Safety Instructors, Better prepare out-of-state students for transfering their licenses.</t>
  </si>
  <si>
    <t>For secondary special methods, it would be useful to receive more instruction &amp; ideas for content-specific teaching.</t>
  </si>
  <si>
    <t xml:space="preserve">I would say that I could have learned more about how to find good teaching resources. It was in my mindset to create all materials </t>
  </si>
  <si>
    <t xml:space="preserve">by myself, which caused me, and my perfectionist nature, to take longer than necessary on assignments. (This is, however, also a </t>
  </si>
  <si>
    <t>self reflected observation, and may not actually reflect the teacher program.)</t>
  </si>
  <si>
    <t>No administrators chose to participate in this year's survey. :(</t>
  </si>
  <si>
    <t>12 by 1st year alums, 9 by 5th year alums</t>
  </si>
  <si>
    <t>Licensure</t>
  </si>
  <si>
    <t>Graduation</t>
  </si>
  <si>
    <t>Subjects</t>
  </si>
  <si>
    <t>Currently Teaching</t>
  </si>
  <si>
    <t>Grade Level</t>
  </si>
  <si>
    <t>Outcomes</t>
  </si>
  <si>
    <t>Scholarship Average</t>
  </si>
  <si>
    <t>Inquiry Average</t>
  </si>
  <si>
    <t>Professional Knowledge Average</t>
  </si>
  <si>
    <t>Communication Average</t>
  </si>
  <si>
    <t>Caring Average</t>
  </si>
  <si>
    <t>Leadership Average</t>
  </si>
  <si>
    <t>First Year Alums</t>
  </si>
  <si>
    <t>Five Year Alums</t>
  </si>
  <si>
    <t xml:space="preserve">Undergraduate Teacher Education Alumni Survey  </t>
  </si>
  <si>
    <t>The Undergraduate Teacher Education Alumni survey is administered annually in the spring to first and fifth year alumni.</t>
  </si>
  <si>
    <t>Undergraduate Alumni Response rates</t>
  </si>
  <si>
    <t>Administrator responses</t>
  </si>
  <si>
    <t>My School</t>
  </si>
  <si>
    <t>Facebook</t>
  </si>
  <si>
    <t>First Year Alums (N=17 Total)</t>
  </si>
  <si>
    <t>Five Year Alums (N=10 Total)</t>
  </si>
  <si>
    <t>First Year Alums (N-17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</si>
</sst>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0.0%"/>
    <numFmt numFmtId="166" formatCode="###0.00"/>
    <numFmt numFmtId="167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indexed="8"/>
      <name val="Arial"/>
      <family val="2"/>
    </font>
    <font>
      <b/>
      <i/>
      <sz val="10"/>
      <name val="Arial"/>
      <family val="2"/>
    </font>
    <font>
      <b/>
      <i/>
      <sz val="13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0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medium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/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medium">
        <color auto="1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auto="1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auto="1"/>
      </right>
      <top style="thick">
        <color indexed="8"/>
      </top>
      <bottom/>
      <diagonal/>
    </border>
    <border>
      <left style="thick">
        <color indexed="8"/>
      </left>
      <right style="medium">
        <color auto="1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auto="1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ck">
        <color indexed="8"/>
      </top>
      <bottom style="thin">
        <color indexed="8"/>
      </bottom>
      <diagonal/>
    </border>
  </borders>
  <cellStyleXfs count="15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</cellStyleXfs>
  <cellXfs count="366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15" xfId="4" applyFont="1" applyBorder="1" applyAlignment="1">
      <alignment horizontal="left" vertical="center" wrapText="1"/>
    </xf>
    <xf numFmtId="0" fontId="7" fillId="0" borderId="0" xfId="0" applyFont="1" applyProtection="1">
      <protection locked="0"/>
    </xf>
    <xf numFmtId="0" fontId="4" fillId="0" borderId="1" xfId="4" applyFont="1" applyBorder="1" applyAlignment="1">
      <alignment horizontal="left" vertical="center" wrapText="1"/>
    </xf>
    <xf numFmtId="0" fontId="4" fillId="0" borderId="5" xfId="4" applyFont="1" applyBorder="1" applyAlignment="1">
      <alignment horizontal="left" vertical="center" wrapText="1"/>
    </xf>
    <xf numFmtId="0" fontId="2" fillId="0" borderId="0" xfId="8"/>
    <xf numFmtId="0" fontId="2" fillId="0" borderId="0" xfId="9"/>
    <xf numFmtId="0" fontId="2" fillId="0" borderId="0" xfId="10"/>
    <xf numFmtId="0" fontId="4" fillId="0" borderId="9" xfId="1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2" borderId="27" xfId="1" applyFont="1" applyFill="1" applyBorder="1" applyAlignment="1">
      <alignment horizontal="center" wrapText="1"/>
    </xf>
    <xf numFmtId="0" fontId="4" fillId="2" borderId="28" xfId="1" applyFont="1" applyFill="1" applyBorder="1" applyAlignment="1">
      <alignment horizont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164" fontId="6" fillId="3" borderId="10" xfId="3" applyNumberFormat="1" applyFont="1" applyFill="1" applyBorder="1" applyAlignment="1">
      <alignment horizontal="center" vertical="center"/>
    </xf>
    <xf numFmtId="164" fontId="6" fillId="2" borderId="10" xfId="3" applyNumberFormat="1" applyFont="1" applyFill="1" applyBorder="1" applyAlignment="1">
      <alignment horizontal="center" vertical="center"/>
    </xf>
    <xf numFmtId="165" fontId="6" fillId="2" borderId="11" xfId="3" applyNumberFormat="1" applyFont="1" applyFill="1" applyBorder="1" applyAlignment="1">
      <alignment horizontal="center" vertical="center"/>
    </xf>
    <xf numFmtId="0" fontId="4" fillId="3" borderId="27" xfId="3" applyFont="1" applyFill="1" applyBorder="1" applyAlignment="1">
      <alignment horizontal="center" wrapText="1"/>
    </xf>
    <xf numFmtId="0" fontId="4" fillId="3" borderId="28" xfId="3" applyFont="1" applyFill="1" applyBorder="1" applyAlignment="1">
      <alignment horizontal="center" wrapText="1"/>
    </xf>
    <xf numFmtId="0" fontId="4" fillId="2" borderId="27" xfId="3" applyFont="1" applyFill="1" applyBorder="1" applyAlignment="1">
      <alignment horizontal="center" wrapText="1"/>
    </xf>
    <xf numFmtId="0" fontId="4" fillId="2" borderId="28" xfId="3" applyFont="1" applyFill="1" applyBorder="1" applyAlignment="1">
      <alignment horizontal="center" wrapText="1"/>
    </xf>
    <xf numFmtId="0" fontId="4" fillId="2" borderId="6" xfId="8" applyFont="1" applyFill="1" applyBorder="1" applyAlignment="1">
      <alignment horizontal="center" wrapText="1"/>
    </xf>
    <xf numFmtId="0" fontId="4" fillId="2" borderId="7" xfId="8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4" fillId="3" borderId="6" xfId="8" applyFont="1" applyFill="1" applyBorder="1" applyAlignment="1">
      <alignment horizontal="center" wrapText="1"/>
    </xf>
    <xf numFmtId="0" fontId="4" fillId="3" borderId="7" xfId="8" applyFont="1" applyFill="1" applyBorder="1" applyAlignment="1">
      <alignment horizontal="center" wrapText="1"/>
    </xf>
    <xf numFmtId="0" fontId="0" fillId="0" borderId="0" xfId="0" applyBorder="1"/>
    <xf numFmtId="0" fontId="1" fillId="0" borderId="0" xfId="0" applyFont="1"/>
    <xf numFmtId="0" fontId="4" fillId="3" borderId="6" xfId="9" applyFont="1" applyFill="1" applyBorder="1" applyAlignment="1">
      <alignment horizontal="center" vertical="center" wrapText="1"/>
    </xf>
    <xf numFmtId="0" fontId="4" fillId="3" borderId="7" xfId="9" applyFont="1" applyFill="1" applyBorder="1" applyAlignment="1">
      <alignment horizontal="center" vertical="center" wrapText="1"/>
    </xf>
    <xf numFmtId="164" fontId="3" fillId="3" borderId="10" xfId="9" applyNumberFormat="1" applyFont="1" applyFill="1" applyBorder="1" applyAlignment="1">
      <alignment horizontal="center" vertical="center"/>
    </xf>
    <xf numFmtId="165" fontId="3" fillId="3" borderId="11" xfId="9" applyNumberFormat="1" applyFont="1" applyFill="1" applyBorder="1" applyAlignment="1">
      <alignment horizontal="center" vertical="center"/>
    </xf>
    <xf numFmtId="164" fontId="3" fillId="3" borderId="11" xfId="9" applyNumberFormat="1" applyFont="1" applyFill="1" applyBorder="1" applyAlignment="1">
      <alignment horizontal="center" vertical="center"/>
    </xf>
    <xf numFmtId="0" fontId="4" fillId="2" borderId="6" xfId="9" applyFont="1" applyFill="1" applyBorder="1" applyAlignment="1">
      <alignment horizontal="center" vertical="center" wrapText="1"/>
    </xf>
    <xf numFmtId="0" fontId="4" fillId="2" borderId="7" xfId="9" applyFont="1" applyFill="1" applyBorder="1" applyAlignment="1">
      <alignment horizontal="center" vertical="center" wrapText="1"/>
    </xf>
    <xf numFmtId="164" fontId="3" fillId="2" borderId="10" xfId="9" applyNumberFormat="1" applyFont="1" applyFill="1" applyBorder="1" applyAlignment="1">
      <alignment horizontal="center" vertical="center"/>
    </xf>
    <xf numFmtId="165" fontId="3" fillId="2" borderId="11" xfId="9" applyNumberFormat="1" applyFont="1" applyFill="1" applyBorder="1" applyAlignment="1">
      <alignment horizontal="center" vertical="center"/>
    </xf>
    <xf numFmtId="164" fontId="3" fillId="2" borderId="11" xfId="9" applyNumberFormat="1" applyFont="1" applyFill="1" applyBorder="1" applyAlignment="1">
      <alignment horizontal="center" vertical="center"/>
    </xf>
    <xf numFmtId="0" fontId="4" fillId="4" borderId="23" xfId="9" applyFont="1" applyFill="1" applyBorder="1" applyAlignment="1">
      <alignment horizontal="center" vertical="center" wrapText="1"/>
    </xf>
    <xf numFmtId="0" fontId="4" fillId="4" borderId="8" xfId="9" applyFont="1" applyFill="1" applyBorder="1" applyAlignment="1">
      <alignment horizontal="center" vertical="center" wrapText="1"/>
    </xf>
    <xf numFmtId="166" fontId="3" fillId="4" borderId="12" xfId="9" applyNumberFormat="1" applyFont="1" applyFill="1" applyBorder="1" applyAlignment="1">
      <alignment horizontal="center" vertical="center"/>
    </xf>
    <xf numFmtId="164" fontId="3" fillId="3" borderId="10" xfId="10" applyNumberFormat="1" applyFont="1" applyFill="1" applyBorder="1" applyAlignment="1">
      <alignment horizontal="center" vertical="center"/>
    </xf>
    <xf numFmtId="165" fontId="3" fillId="3" borderId="11" xfId="10" applyNumberFormat="1" applyFont="1" applyFill="1" applyBorder="1" applyAlignment="1">
      <alignment horizontal="center" vertical="center"/>
    </xf>
    <xf numFmtId="164" fontId="3" fillId="3" borderId="11" xfId="10" applyNumberFormat="1" applyFont="1" applyFill="1" applyBorder="1" applyAlignment="1">
      <alignment horizontal="center" vertical="center"/>
    </xf>
    <xf numFmtId="164" fontId="3" fillId="2" borderId="10" xfId="10" applyNumberFormat="1" applyFont="1" applyFill="1" applyBorder="1" applyAlignment="1">
      <alignment horizontal="center" vertical="center"/>
    </xf>
    <xf numFmtId="165" fontId="3" fillId="2" borderId="11" xfId="10" applyNumberFormat="1" applyFont="1" applyFill="1" applyBorder="1" applyAlignment="1">
      <alignment horizontal="center" vertical="center"/>
    </xf>
    <xf numFmtId="164" fontId="3" fillId="2" borderId="11" xfId="10" applyNumberFormat="1" applyFont="1" applyFill="1" applyBorder="1" applyAlignment="1">
      <alignment horizontal="center" vertical="center"/>
    </xf>
    <xf numFmtId="166" fontId="3" fillId="4" borderId="12" xfId="10" applyNumberFormat="1" applyFont="1" applyFill="1" applyBorder="1" applyAlignment="1">
      <alignment horizontal="center" vertical="center"/>
    </xf>
    <xf numFmtId="0" fontId="4" fillId="4" borderId="23" xfId="10" applyFont="1" applyFill="1" applyBorder="1" applyAlignment="1">
      <alignment horizontal="center" wrapText="1"/>
    </xf>
    <xf numFmtId="0" fontId="4" fillId="2" borderId="6" xfId="10" applyFont="1" applyFill="1" applyBorder="1" applyAlignment="1">
      <alignment horizontal="center" wrapText="1"/>
    </xf>
    <xf numFmtId="0" fontId="4" fillId="2" borderId="7" xfId="10" applyFont="1" applyFill="1" applyBorder="1" applyAlignment="1">
      <alignment horizontal="center" wrapText="1"/>
    </xf>
    <xf numFmtId="0" fontId="4" fillId="4" borderId="8" xfId="10" applyFont="1" applyFill="1" applyBorder="1" applyAlignment="1">
      <alignment horizontal="center" wrapText="1"/>
    </xf>
    <xf numFmtId="0" fontId="4" fillId="3" borderId="6" xfId="10" applyFont="1" applyFill="1" applyBorder="1" applyAlignment="1">
      <alignment horizontal="center" wrapText="1"/>
    </xf>
    <xf numFmtId="0" fontId="4" fillId="3" borderId="7" xfId="10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3" borderId="7" xfId="1" applyFont="1" applyFill="1" applyBorder="1" applyAlignment="1">
      <alignment horizontal="center" wrapText="1"/>
    </xf>
    <xf numFmtId="0" fontId="4" fillId="4" borderId="7" xfId="1" applyFont="1" applyFill="1" applyBorder="1" applyAlignment="1">
      <alignment horizontal="center" wrapText="1"/>
    </xf>
    <xf numFmtId="0" fontId="4" fillId="4" borderId="8" xfId="1" applyFont="1" applyFill="1" applyBorder="1" applyAlignment="1">
      <alignment horizontal="center" wrapText="1"/>
    </xf>
    <xf numFmtId="164" fontId="3" fillId="2" borderId="10" xfId="8" applyNumberFormat="1" applyFont="1" applyFill="1" applyBorder="1" applyAlignment="1">
      <alignment horizontal="center" vertical="center"/>
    </xf>
    <xf numFmtId="165" fontId="3" fillId="2" borderId="11" xfId="8" applyNumberFormat="1" applyFont="1" applyFill="1" applyBorder="1" applyAlignment="1">
      <alignment horizontal="center" vertical="center"/>
    </xf>
    <xf numFmtId="164" fontId="3" fillId="2" borderId="11" xfId="8" applyNumberFormat="1" applyFont="1" applyFill="1" applyBorder="1" applyAlignment="1">
      <alignment horizontal="center" vertical="center"/>
    </xf>
    <xf numFmtId="164" fontId="3" fillId="3" borderId="11" xfId="8" applyNumberFormat="1" applyFont="1" applyFill="1" applyBorder="1" applyAlignment="1">
      <alignment horizontal="center" vertical="center"/>
    </xf>
    <xf numFmtId="165" fontId="3" fillId="3" borderId="11" xfId="8" applyNumberFormat="1" applyFont="1" applyFill="1" applyBorder="1" applyAlignment="1">
      <alignment horizontal="center" vertical="center"/>
    </xf>
    <xf numFmtId="0" fontId="4" fillId="2" borderId="6" xfId="6" applyFont="1" applyFill="1" applyBorder="1" applyAlignment="1">
      <alignment horizontal="center" wrapText="1"/>
    </xf>
    <xf numFmtId="0" fontId="4" fillId="2" borderId="7" xfId="6" applyFont="1" applyFill="1" applyBorder="1" applyAlignment="1">
      <alignment horizontal="center" wrapText="1"/>
    </xf>
    <xf numFmtId="0" fontId="4" fillId="3" borderId="7" xfId="6" applyFont="1" applyFill="1" applyBorder="1" applyAlignment="1">
      <alignment horizontal="center" wrapText="1"/>
    </xf>
    <xf numFmtId="0" fontId="2" fillId="0" borderId="0" xfId="8" applyBorder="1"/>
    <xf numFmtId="0" fontId="4" fillId="0" borderId="9" xfId="6" applyFont="1" applyBorder="1" applyAlignment="1">
      <alignment horizontal="left" vertical="center" wrapText="1"/>
    </xf>
    <xf numFmtId="0" fontId="4" fillId="0" borderId="9" xfId="7" applyFont="1" applyBorder="1" applyAlignment="1">
      <alignment horizontal="left" vertical="top" wrapText="1"/>
    </xf>
    <xf numFmtId="0" fontId="4" fillId="0" borderId="9" xfId="8" applyFont="1" applyBorder="1" applyAlignment="1">
      <alignment horizontal="left" vertical="center" wrapText="1"/>
    </xf>
    <xf numFmtId="0" fontId="4" fillId="0" borderId="9" xfId="10" applyFont="1" applyBorder="1" applyAlignment="1">
      <alignment horizontal="left" vertical="center" wrapText="1"/>
    </xf>
    <xf numFmtId="164" fontId="3" fillId="2" borderId="10" xfId="1" applyNumberFormat="1" applyFont="1" applyFill="1" applyBorder="1" applyAlignment="1">
      <alignment horizontal="center" vertical="center"/>
    </xf>
    <xf numFmtId="165" fontId="3" fillId="2" borderId="11" xfId="1" applyNumberFormat="1" applyFont="1" applyFill="1" applyBorder="1" applyAlignment="1">
      <alignment horizontal="center" vertical="center"/>
    </xf>
    <xf numFmtId="164" fontId="3" fillId="3" borderId="11" xfId="1" applyNumberFormat="1" applyFont="1" applyFill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164" fontId="3" fillId="4" borderId="11" xfId="1" applyNumberFormat="1" applyFont="1" applyFill="1" applyBorder="1" applyAlignment="1">
      <alignment horizontal="center" vertical="center"/>
    </xf>
    <xf numFmtId="165" fontId="3" fillId="4" borderId="12" xfId="1" applyNumberFormat="1" applyFont="1" applyFill="1" applyBorder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7" fillId="0" borderId="0" xfId="0" applyFont="1"/>
    <xf numFmtId="0" fontId="13" fillId="0" borderId="34" xfId="0" applyFont="1" applyBorder="1"/>
    <xf numFmtId="0" fontId="13" fillId="0" borderId="34" xfId="0" applyFont="1" applyBorder="1" applyAlignment="1">
      <alignment horizontal="center"/>
    </xf>
    <xf numFmtId="9" fontId="13" fillId="0" borderId="34" xfId="0" applyNumberFormat="1" applyFont="1" applyBorder="1" applyAlignment="1">
      <alignment horizontal="center"/>
    </xf>
    <xf numFmtId="0" fontId="17" fillId="0" borderId="0" xfId="0" applyNumberFormat="1" applyFont="1"/>
    <xf numFmtId="0" fontId="4" fillId="2" borderId="6" xfId="3" applyFont="1" applyFill="1" applyBorder="1" applyAlignment="1">
      <alignment horizontal="center" wrapText="1"/>
    </xf>
    <xf numFmtId="0" fontId="4" fillId="2" borderId="7" xfId="3" applyFont="1" applyFill="1" applyBorder="1" applyAlignment="1">
      <alignment horizontal="center" wrapText="1"/>
    </xf>
    <xf numFmtId="0" fontId="13" fillId="2" borderId="0" xfId="0" applyFont="1" applyFill="1" applyProtection="1">
      <protection locked="0"/>
    </xf>
    <xf numFmtId="0" fontId="13" fillId="3" borderId="0" xfId="0" applyFont="1" applyFill="1" applyProtection="1">
      <protection locked="0"/>
    </xf>
    <xf numFmtId="164" fontId="3" fillId="2" borderId="13" xfId="12" applyNumberFormat="1" applyFont="1" applyFill="1" applyBorder="1" applyAlignment="1">
      <alignment horizontal="center" vertical="center"/>
    </xf>
    <xf numFmtId="165" fontId="3" fillId="2" borderId="14" xfId="12" applyNumberFormat="1" applyFont="1" applyFill="1" applyBorder="1" applyAlignment="1">
      <alignment horizontal="center" vertical="center"/>
    </xf>
    <xf numFmtId="164" fontId="3" fillId="2" borderId="16" xfId="12" applyNumberFormat="1" applyFont="1" applyFill="1" applyBorder="1" applyAlignment="1">
      <alignment horizontal="center" vertical="center"/>
    </xf>
    <xf numFmtId="165" fontId="3" fillId="2" borderId="17" xfId="12" applyNumberFormat="1" applyFont="1" applyFill="1" applyBorder="1" applyAlignment="1">
      <alignment horizontal="center" vertical="center"/>
    </xf>
    <xf numFmtId="164" fontId="3" fillId="2" borderId="19" xfId="12" applyNumberFormat="1" applyFont="1" applyFill="1" applyBorder="1" applyAlignment="1">
      <alignment horizontal="center" vertical="center"/>
    </xf>
    <xf numFmtId="165" fontId="3" fillId="2" borderId="20" xfId="12" applyNumberFormat="1" applyFont="1" applyFill="1" applyBorder="1" applyAlignment="1">
      <alignment horizontal="center" vertical="center"/>
    </xf>
    <xf numFmtId="164" fontId="3" fillId="3" borderId="13" xfId="12" applyNumberFormat="1" applyFont="1" applyFill="1" applyBorder="1" applyAlignment="1">
      <alignment horizontal="center" vertical="center"/>
    </xf>
    <xf numFmtId="165" fontId="3" fillId="3" borderId="14" xfId="12" applyNumberFormat="1" applyFont="1" applyFill="1" applyBorder="1" applyAlignment="1">
      <alignment horizontal="center" vertical="center"/>
    </xf>
    <xf numFmtId="164" fontId="3" fillId="3" borderId="16" xfId="12" applyNumberFormat="1" applyFont="1" applyFill="1" applyBorder="1" applyAlignment="1">
      <alignment horizontal="center" vertical="center"/>
    </xf>
    <xf numFmtId="165" fontId="3" fillId="3" borderId="17" xfId="12" applyNumberFormat="1" applyFont="1" applyFill="1" applyBorder="1" applyAlignment="1">
      <alignment horizontal="center" vertical="center"/>
    </xf>
    <xf numFmtId="164" fontId="3" fillId="3" borderId="19" xfId="12" applyNumberFormat="1" applyFont="1" applyFill="1" applyBorder="1" applyAlignment="1">
      <alignment horizontal="center" vertical="center"/>
    </xf>
    <xf numFmtId="165" fontId="3" fillId="3" borderId="20" xfId="12" applyNumberFormat="1" applyFont="1" applyFill="1" applyBorder="1" applyAlignment="1">
      <alignment horizontal="center" vertical="center"/>
    </xf>
    <xf numFmtId="164" fontId="3" fillId="2" borderId="13" xfId="13" applyNumberFormat="1" applyFont="1" applyFill="1" applyBorder="1" applyAlignment="1">
      <alignment horizontal="center" vertical="center"/>
    </xf>
    <xf numFmtId="165" fontId="3" fillId="2" borderId="14" xfId="13" applyNumberFormat="1" applyFont="1" applyFill="1" applyBorder="1" applyAlignment="1">
      <alignment horizontal="center" vertical="center"/>
    </xf>
    <xf numFmtId="164" fontId="3" fillId="2" borderId="16" xfId="13" applyNumberFormat="1" applyFont="1" applyFill="1" applyBorder="1" applyAlignment="1">
      <alignment horizontal="center" vertical="center"/>
    </xf>
    <xf numFmtId="165" fontId="3" fillId="2" borderId="17" xfId="13" applyNumberFormat="1" applyFont="1" applyFill="1" applyBorder="1" applyAlignment="1">
      <alignment horizontal="center" vertical="center"/>
    </xf>
    <xf numFmtId="164" fontId="3" fillId="2" borderId="19" xfId="13" applyNumberFormat="1" applyFont="1" applyFill="1" applyBorder="1" applyAlignment="1">
      <alignment horizontal="center" vertical="center"/>
    </xf>
    <xf numFmtId="165" fontId="3" fillId="2" borderId="20" xfId="13" applyNumberFormat="1" applyFont="1" applyFill="1" applyBorder="1" applyAlignment="1">
      <alignment horizontal="center" vertical="center"/>
    </xf>
    <xf numFmtId="164" fontId="3" fillId="3" borderId="13" xfId="13" applyNumberFormat="1" applyFont="1" applyFill="1" applyBorder="1" applyAlignment="1">
      <alignment horizontal="center" vertical="center"/>
    </xf>
    <xf numFmtId="165" fontId="3" fillId="3" borderId="14" xfId="13" applyNumberFormat="1" applyFont="1" applyFill="1" applyBorder="1" applyAlignment="1">
      <alignment horizontal="center" vertical="center"/>
    </xf>
    <xf numFmtId="164" fontId="3" fillId="3" borderId="16" xfId="13" applyNumberFormat="1" applyFont="1" applyFill="1" applyBorder="1" applyAlignment="1">
      <alignment horizontal="center" vertical="center"/>
    </xf>
    <xf numFmtId="165" fontId="3" fillId="3" borderId="17" xfId="13" applyNumberFormat="1" applyFont="1" applyFill="1" applyBorder="1" applyAlignment="1">
      <alignment horizontal="center" vertical="center"/>
    </xf>
    <xf numFmtId="164" fontId="3" fillId="3" borderId="19" xfId="13" applyNumberFormat="1" applyFont="1" applyFill="1" applyBorder="1" applyAlignment="1">
      <alignment horizontal="center" vertical="center"/>
    </xf>
    <xf numFmtId="165" fontId="3" fillId="3" borderId="20" xfId="13" applyNumberFormat="1" applyFont="1" applyFill="1" applyBorder="1" applyAlignment="1">
      <alignment horizontal="center" vertical="center"/>
    </xf>
    <xf numFmtId="164" fontId="9" fillId="2" borderId="10" xfId="7" applyNumberFormat="1" applyFont="1" applyFill="1" applyBorder="1" applyAlignment="1">
      <alignment horizontal="center" vertical="center"/>
    </xf>
    <xf numFmtId="165" fontId="9" fillId="2" borderId="11" xfId="7" applyNumberFormat="1" applyFont="1" applyFill="1" applyBorder="1" applyAlignment="1">
      <alignment horizontal="center" vertical="center"/>
    </xf>
    <xf numFmtId="164" fontId="9" fillId="2" borderId="11" xfId="7" applyNumberFormat="1" applyFont="1" applyFill="1" applyBorder="1" applyAlignment="1">
      <alignment horizontal="center" vertical="center"/>
    </xf>
    <xf numFmtId="164" fontId="9" fillId="3" borderId="11" xfId="7" applyNumberFormat="1" applyFont="1" applyFill="1" applyBorder="1" applyAlignment="1">
      <alignment horizontal="center" vertical="center"/>
    </xf>
    <xf numFmtId="165" fontId="9" fillId="3" borderId="11" xfId="7" applyNumberFormat="1" applyFont="1" applyFill="1" applyBorder="1" applyAlignment="1">
      <alignment horizontal="center" vertical="center"/>
    </xf>
    <xf numFmtId="164" fontId="3" fillId="2" borderId="10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  <xf numFmtId="164" fontId="3" fillId="2" borderId="11" xfId="6" applyNumberFormat="1" applyFont="1" applyFill="1" applyBorder="1" applyAlignment="1">
      <alignment horizontal="center" vertical="center"/>
    </xf>
    <xf numFmtId="164" fontId="3" fillId="3" borderId="11" xfId="6" applyNumberFormat="1" applyFont="1" applyFill="1" applyBorder="1" applyAlignment="1">
      <alignment horizontal="center" vertical="center"/>
    </xf>
    <xf numFmtId="165" fontId="3" fillId="3" borderId="11" xfId="6" applyNumberFormat="1" applyFont="1" applyFill="1" applyBorder="1" applyAlignment="1">
      <alignment horizontal="center" vertical="center"/>
    </xf>
    <xf numFmtId="0" fontId="4" fillId="2" borderId="6" xfId="8" applyFont="1" applyFill="1" applyBorder="1" applyAlignment="1">
      <alignment horizontal="center" vertical="center" wrapText="1"/>
    </xf>
    <xf numFmtId="0" fontId="4" fillId="2" borderId="7" xfId="8" applyFont="1" applyFill="1" applyBorder="1" applyAlignment="1">
      <alignment horizontal="center" vertical="center" wrapText="1"/>
    </xf>
    <xf numFmtId="0" fontId="4" fillId="3" borderId="6" xfId="8" applyFont="1" applyFill="1" applyBorder="1" applyAlignment="1">
      <alignment horizontal="center" vertical="center" wrapText="1"/>
    </xf>
    <xf numFmtId="0" fontId="4" fillId="3" borderId="7" xfId="8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0" borderId="35" xfId="0" applyBorder="1"/>
    <xf numFmtId="0" fontId="1" fillId="0" borderId="0" xfId="0" applyFont="1" applyFill="1" applyBorder="1" applyAlignment="1"/>
    <xf numFmtId="0" fontId="4" fillId="3" borderId="19" xfId="3" applyFont="1" applyFill="1" applyBorder="1" applyAlignment="1">
      <alignment horizontal="center" wrapText="1"/>
    </xf>
    <xf numFmtId="0" fontId="4" fillId="2" borderId="44" xfId="3" applyFont="1" applyFill="1" applyBorder="1" applyAlignment="1">
      <alignment horizontal="center" wrapText="1"/>
    </xf>
    <xf numFmtId="165" fontId="6" fillId="2" borderId="45" xfId="3" applyNumberFormat="1" applyFont="1" applyFill="1" applyBorder="1" applyAlignment="1">
      <alignment horizontal="center" vertical="center"/>
    </xf>
    <xf numFmtId="0" fontId="4" fillId="3" borderId="47" xfId="3" applyFont="1" applyFill="1" applyBorder="1" applyAlignment="1">
      <alignment horizontal="center" wrapText="1"/>
    </xf>
    <xf numFmtId="165" fontId="6" fillId="3" borderId="45" xfId="3" applyNumberFormat="1" applyFont="1" applyFill="1" applyBorder="1" applyAlignment="1">
      <alignment horizontal="center" vertical="center"/>
    </xf>
    <xf numFmtId="0" fontId="4" fillId="2" borderId="49" xfId="3" applyFont="1" applyFill="1" applyBorder="1" applyAlignment="1">
      <alignment horizontal="center" wrapText="1"/>
    </xf>
    <xf numFmtId="164" fontId="6" fillId="2" borderId="50" xfId="3" applyNumberFormat="1" applyFont="1" applyFill="1" applyBorder="1" applyAlignment="1">
      <alignment horizontal="center" vertical="center"/>
    </xf>
    <xf numFmtId="0" fontId="4" fillId="3" borderId="52" xfId="3" applyFont="1" applyFill="1" applyBorder="1" applyAlignment="1">
      <alignment horizontal="center" wrapText="1"/>
    </xf>
    <xf numFmtId="164" fontId="6" fillId="3" borderId="50" xfId="3" applyNumberFormat="1" applyFont="1" applyFill="1" applyBorder="1" applyAlignment="1">
      <alignment horizontal="center" vertical="center"/>
    </xf>
    <xf numFmtId="0" fontId="4" fillId="3" borderId="53" xfId="3" applyFont="1" applyFill="1" applyBorder="1" applyAlignment="1">
      <alignment horizontal="center" wrapText="1"/>
    </xf>
    <xf numFmtId="165" fontId="6" fillId="3" borderId="54" xfId="3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164" fontId="3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4" fillId="3" borderId="61" xfId="6" applyFont="1" applyFill="1" applyBorder="1" applyAlignment="1">
      <alignment horizontal="center" wrapText="1"/>
    </xf>
    <xf numFmtId="164" fontId="3" fillId="3" borderId="62" xfId="6" applyNumberFormat="1" applyFont="1" applyFill="1" applyBorder="1" applyAlignment="1">
      <alignment horizontal="center" vertical="center"/>
    </xf>
    <xf numFmtId="0" fontId="4" fillId="3" borderId="61" xfId="8" applyFont="1" applyFill="1" applyBorder="1" applyAlignment="1">
      <alignment horizontal="center" wrapText="1"/>
    </xf>
    <xf numFmtId="164" fontId="9" fillId="3" borderId="62" xfId="7" applyNumberFormat="1" applyFont="1" applyFill="1" applyBorder="1" applyAlignment="1">
      <alignment horizontal="center" vertical="center"/>
    </xf>
    <xf numFmtId="0" fontId="4" fillId="3" borderId="61" xfId="8" applyFont="1" applyFill="1" applyBorder="1" applyAlignment="1">
      <alignment horizontal="center" vertical="center" wrapText="1"/>
    </xf>
    <xf numFmtId="164" fontId="3" fillId="3" borderId="62" xfId="8" applyNumberFormat="1" applyFont="1" applyFill="1" applyBorder="1" applyAlignment="1">
      <alignment horizontal="center" vertical="center"/>
    </xf>
    <xf numFmtId="0" fontId="4" fillId="2" borderId="64" xfId="6" applyFont="1" applyFill="1" applyBorder="1" applyAlignment="1">
      <alignment horizontal="center" wrapText="1"/>
    </xf>
    <xf numFmtId="165" fontId="3" fillId="2" borderId="65" xfId="6" applyNumberFormat="1" applyFont="1" applyFill="1" applyBorder="1" applyAlignment="1">
      <alignment horizontal="center" vertical="center"/>
    </xf>
    <xf numFmtId="0" fontId="4" fillId="2" borderId="64" xfId="8" applyFont="1" applyFill="1" applyBorder="1" applyAlignment="1">
      <alignment horizontal="center" wrapText="1"/>
    </xf>
    <xf numFmtId="165" fontId="9" fillId="2" borderId="65" xfId="7" applyNumberFormat="1" applyFont="1" applyFill="1" applyBorder="1" applyAlignment="1">
      <alignment horizontal="center" vertical="center"/>
    </xf>
    <xf numFmtId="0" fontId="4" fillId="2" borderId="64" xfId="8" applyFont="1" applyFill="1" applyBorder="1" applyAlignment="1">
      <alignment horizontal="center" vertical="center" wrapText="1"/>
    </xf>
    <xf numFmtId="165" fontId="3" fillId="2" borderId="65" xfId="8" applyNumberFormat="1" applyFont="1" applyFill="1" applyBorder="1" applyAlignment="1">
      <alignment horizontal="center" vertical="center"/>
    </xf>
    <xf numFmtId="164" fontId="3" fillId="5" borderId="25" xfId="8" applyNumberFormat="1" applyFont="1" applyFill="1" applyBorder="1" applyAlignment="1">
      <alignment horizontal="center" vertical="center"/>
    </xf>
    <xf numFmtId="165" fontId="3" fillId="5" borderId="25" xfId="8" applyNumberFormat="1" applyFont="1" applyFill="1" applyBorder="1" applyAlignment="1">
      <alignment horizontal="center" vertical="center"/>
    </xf>
    <xf numFmtId="164" fontId="3" fillId="5" borderId="35" xfId="8" applyNumberFormat="1" applyFont="1" applyFill="1" applyBorder="1" applyAlignment="1">
      <alignment horizontal="center" vertical="center"/>
    </xf>
    <xf numFmtId="165" fontId="3" fillId="5" borderId="35" xfId="8" applyNumberFormat="1" applyFont="1" applyFill="1" applyBorder="1" applyAlignment="1">
      <alignment horizontal="center" vertical="center"/>
    </xf>
    <xf numFmtId="165" fontId="3" fillId="2" borderId="66" xfId="14" applyNumberFormat="1" applyFont="1" applyFill="1" applyBorder="1" applyAlignment="1">
      <alignment horizontal="center" vertical="center"/>
    </xf>
    <xf numFmtId="164" fontId="3" fillId="2" borderId="66" xfId="14" applyNumberFormat="1" applyFont="1" applyFill="1" applyBorder="1" applyAlignment="1">
      <alignment horizontal="center" vertical="center"/>
    </xf>
    <xf numFmtId="165" fontId="3" fillId="2" borderId="68" xfId="14" applyNumberFormat="1" applyFont="1" applyFill="1" applyBorder="1" applyAlignment="1">
      <alignment horizontal="center" vertical="center"/>
    </xf>
    <xf numFmtId="164" fontId="3" fillId="2" borderId="68" xfId="14" applyNumberFormat="1" applyFont="1" applyFill="1" applyBorder="1" applyAlignment="1">
      <alignment horizontal="center" vertical="center"/>
    </xf>
    <xf numFmtId="165" fontId="3" fillId="2" borderId="74" xfId="14" applyNumberFormat="1" applyFont="1" applyFill="1" applyBorder="1" applyAlignment="1">
      <alignment horizontal="center" vertical="center"/>
    </xf>
    <xf numFmtId="164" fontId="3" fillId="2" borderId="74" xfId="14" applyNumberFormat="1" applyFont="1" applyFill="1" applyBorder="1" applyAlignment="1">
      <alignment horizontal="center" vertical="center"/>
    </xf>
    <xf numFmtId="164" fontId="3" fillId="5" borderId="0" xfId="8" applyNumberFormat="1" applyFont="1" applyFill="1" applyBorder="1" applyAlignment="1">
      <alignment horizontal="center" vertical="center"/>
    </xf>
    <xf numFmtId="165" fontId="3" fillId="5" borderId="0" xfId="8" applyNumberFormat="1" applyFont="1" applyFill="1" applyBorder="1" applyAlignment="1">
      <alignment horizontal="center" vertical="center"/>
    </xf>
    <xf numFmtId="164" fontId="3" fillId="2" borderId="77" xfId="14" applyNumberFormat="1" applyFont="1" applyFill="1" applyBorder="1" applyAlignment="1">
      <alignment horizontal="center" vertical="center"/>
    </xf>
    <xf numFmtId="164" fontId="3" fillId="2" borderId="78" xfId="14" applyNumberFormat="1" applyFont="1" applyFill="1" applyBorder="1" applyAlignment="1">
      <alignment horizontal="center" vertical="center"/>
    </xf>
    <xf numFmtId="164" fontId="3" fillId="2" borderId="81" xfId="14" applyNumberFormat="1" applyFont="1" applyFill="1" applyBorder="1" applyAlignment="1">
      <alignment horizontal="center" vertical="center"/>
    </xf>
    <xf numFmtId="0" fontId="3" fillId="0" borderId="83" xfId="8" applyFont="1" applyBorder="1" applyAlignment="1">
      <alignment horizontal="left" vertical="center" wrapText="1"/>
    </xf>
    <xf numFmtId="0" fontId="3" fillId="0" borderId="84" xfId="8" applyFont="1" applyBorder="1" applyAlignment="1">
      <alignment horizontal="left" vertical="center" wrapText="1"/>
    </xf>
    <xf numFmtId="0" fontId="4" fillId="2" borderId="71" xfId="8" applyFont="1" applyFill="1" applyBorder="1" applyAlignment="1">
      <alignment horizontal="center" wrapText="1"/>
    </xf>
    <xf numFmtId="0" fontId="4" fillId="2" borderId="70" xfId="8" applyFont="1" applyFill="1" applyBorder="1" applyAlignment="1">
      <alignment horizontal="center" wrapText="1"/>
    </xf>
    <xf numFmtId="0" fontId="4" fillId="3" borderId="70" xfId="8" applyFont="1" applyFill="1" applyBorder="1" applyAlignment="1">
      <alignment horizontal="center" wrapText="1"/>
    </xf>
    <xf numFmtId="0" fontId="4" fillId="3" borderId="71" xfId="8" applyFont="1" applyFill="1" applyBorder="1" applyAlignment="1">
      <alignment horizontal="center" wrapText="1"/>
    </xf>
    <xf numFmtId="165" fontId="3" fillId="2" borderId="22" xfId="14" applyNumberFormat="1" applyFont="1" applyFill="1" applyBorder="1" applyAlignment="1">
      <alignment horizontal="center" vertical="center"/>
    </xf>
    <xf numFmtId="164" fontId="3" fillId="2" borderId="22" xfId="14" applyNumberFormat="1" applyFont="1" applyFill="1" applyBorder="1" applyAlignment="1">
      <alignment horizontal="center" vertical="center"/>
    </xf>
    <xf numFmtId="0" fontId="3" fillId="0" borderId="92" xfId="8" applyFont="1" applyBorder="1" applyAlignment="1">
      <alignment horizontal="left" vertical="center" wrapText="1"/>
    </xf>
    <xf numFmtId="164" fontId="3" fillId="2" borderId="60" xfId="14" applyNumberFormat="1" applyFont="1" applyFill="1" applyBorder="1" applyAlignment="1">
      <alignment horizontal="center" vertical="center"/>
    </xf>
    <xf numFmtId="164" fontId="3" fillId="2" borderId="93" xfId="14" applyNumberFormat="1" applyFont="1" applyFill="1" applyBorder="1" applyAlignment="1">
      <alignment horizontal="center" vertical="center"/>
    </xf>
    <xf numFmtId="165" fontId="3" fillId="2" borderId="94" xfId="14" applyNumberFormat="1" applyFont="1" applyFill="1" applyBorder="1" applyAlignment="1">
      <alignment horizontal="center" vertical="center"/>
    </xf>
    <xf numFmtId="164" fontId="3" fillId="2" borderId="94" xfId="14" applyNumberFormat="1" applyFont="1" applyFill="1" applyBorder="1" applyAlignment="1">
      <alignment horizontal="center" vertical="center"/>
    </xf>
    <xf numFmtId="0" fontId="4" fillId="5" borderId="25" xfId="8" applyFont="1" applyFill="1" applyBorder="1" applyAlignment="1">
      <alignment horizontal="center" wrapText="1"/>
    </xf>
    <xf numFmtId="165" fontId="3" fillId="3" borderId="72" xfId="14" applyNumberFormat="1" applyFont="1" applyFill="1" applyBorder="1" applyAlignment="1">
      <alignment horizontal="center" vertical="center"/>
    </xf>
    <xf numFmtId="164" fontId="3" fillId="3" borderId="72" xfId="14" applyNumberFormat="1" applyFont="1" applyFill="1" applyBorder="1" applyAlignment="1">
      <alignment horizontal="center" vertical="center"/>
    </xf>
    <xf numFmtId="165" fontId="3" fillId="3" borderId="74" xfId="14" applyNumberFormat="1" applyFont="1" applyFill="1" applyBorder="1" applyAlignment="1">
      <alignment horizontal="center" vertical="center"/>
    </xf>
    <xf numFmtId="164" fontId="3" fillId="3" borderId="74" xfId="14" applyNumberFormat="1" applyFont="1" applyFill="1" applyBorder="1" applyAlignment="1">
      <alignment horizontal="center" vertical="center"/>
    </xf>
    <xf numFmtId="0" fontId="4" fillId="3" borderId="97" xfId="8" applyFont="1" applyFill="1" applyBorder="1" applyAlignment="1">
      <alignment horizontal="center" wrapText="1"/>
    </xf>
    <xf numFmtId="164" fontId="3" fillId="3" borderId="80" xfId="14" applyNumberFormat="1" applyFont="1" applyFill="1" applyBorder="1" applyAlignment="1">
      <alignment horizontal="center" vertical="center"/>
    </xf>
    <xf numFmtId="164" fontId="3" fillId="3" borderId="81" xfId="14" applyNumberFormat="1" applyFont="1" applyFill="1" applyBorder="1" applyAlignment="1">
      <alignment horizontal="center" vertical="center"/>
    </xf>
    <xf numFmtId="0" fontId="4" fillId="2" borderId="97" xfId="8" applyFont="1" applyFill="1" applyBorder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vertical="top"/>
    </xf>
    <xf numFmtId="167" fontId="1" fillId="0" borderId="0" xfId="0" applyNumberFormat="1" applyFont="1"/>
    <xf numFmtId="0" fontId="19" fillId="0" borderId="35" xfId="0" applyFont="1" applyBorder="1"/>
    <xf numFmtId="0" fontId="4" fillId="5" borderId="32" xfId="8" applyFont="1" applyFill="1" applyBorder="1" applyAlignment="1">
      <alignment horizontal="left" vertical="center" wrapText="1"/>
    </xf>
    <xf numFmtId="0" fontId="21" fillId="6" borderId="87" xfId="8" applyFont="1" applyFill="1" applyBorder="1" applyAlignment="1">
      <alignment horizontal="left" vertical="center" wrapText="1"/>
    </xf>
    <xf numFmtId="164" fontId="21" fillId="6" borderId="90" xfId="14" applyNumberFormat="1" applyFont="1" applyFill="1" applyBorder="1" applyAlignment="1">
      <alignment horizontal="center" vertical="center"/>
    </xf>
    <xf numFmtId="165" fontId="21" fillId="6" borderId="91" xfId="14" applyNumberFormat="1" applyFont="1" applyFill="1" applyBorder="1" applyAlignment="1">
      <alignment horizontal="center" vertical="center"/>
    </xf>
    <xf numFmtId="164" fontId="21" fillId="6" borderId="91" xfId="14" applyNumberFormat="1" applyFont="1" applyFill="1" applyBorder="1" applyAlignment="1">
      <alignment horizontal="center" vertical="center"/>
    </xf>
    <xf numFmtId="164" fontId="21" fillId="6" borderId="82" xfId="14" applyNumberFormat="1" applyFont="1" applyFill="1" applyBorder="1" applyAlignment="1">
      <alignment horizontal="center" vertical="center"/>
    </xf>
    <xf numFmtId="165" fontId="21" fillId="6" borderId="76" xfId="14" applyNumberFormat="1" applyFont="1" applyFill="1" applyBorder="1" applyAlignment="1">
      <alignment horizontal="center" vertical="center"/>
    </xf>
    <xf numFmtId="164" fontId="21" fillId="6" borderId="76" xfId="14" applyNumberFormat="1" applyFont="1" applyFill="1" applyBorder="1" applyAlignment="1">
      <alignment horizontal="center" vertical="center"/>
    </xf>
    <xf numFmtId="0" fontId="22" fillId="0" borderId="0" xfId="8" applyFont="1"/>
    <xf numFmtId="0" fontId="21" fillId="6" borderId="85" xfId="8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1" fillId="6" borderId="88" xfId="14" applyNumberFormat="1" applyFont="1" applyFill="1" applyBorder="1" applyAlignment="1">
      <alignment horizontal="center" vertical="center"/>
    </xf>
    <xf numFmtId="165" fontId="21" fillId="6" borderId="89" xfId="14" applyNumberFormat="1" applyFont="1" applyFill="1" applyBorder="1" applyAlignment="1">
      <alignment horizontal="center" vertical="center"/>
    </xf>
    <xf numFmtId="164" fontId="21" fillId="6" borderId="89" xfId="14" applyNumberFormat="1" applyFont="1" applyFill="1" applyBorder="1" applyAlignment="1">
      <alignment horizontal="center" vertical="center"/>
    </xf>
    <xf numFmtId="164" fontId="21" fillId="6" borderId="79" xfId="14" applyNumberFormat="1" applyFont="1" applyFill="1" applyBorder="1" applyAlignment="1">
      <alignment horizontal="center" vertical="center"/>
    </xf>
    <xf numFmtId="165" fontId="21" fillId="6" borderId="69" xfId="14" applyNumberFormat="1" applyFont="1" applyFill="1" applyBorder="1" applyAlignment="1">
      <alignment horizontal="center" vertical="center"/>
    </xf>
    <xf numFmtId="164" fontId="21" fillId="6" borderId="69" xfId="14" applyNumberFormat="1" applyFont="1" applyFill="1" applyBorder="1" applyAlignment="1">
      <alignment horizontal="center" vertical="center"/>
    </xf>
    <xf numFmtId="0" fontId="13" fillId="0" borderId="0" xfId="0" applyFont="1" applyBorder="1"/>
    <xf numFmtId="167" fontId="1" fillId="2" borderId="26" xfId="0" applyNumberFormat="1" applyFont="1" applyFill="1" applyBorder="1" applyAlignment="1">
      <alignment horizontal="center"/>
    </xf>
    <xf numFmtId="167" fontId="4" fillId="4" borderId="86" xfId="8" applyNumberFormat="1" applyFont="1" applyFill="1" applyBorder="1" applyAlignment="1">
      <alignment horizontal="center" vertical="center" wrapText="1"/>
    </xf>
    <xf numFmtId="167" fontId="4" fillId="4" borderId="86" xfId="8" applyNumberFormat="1" applyFont="1" applyFill="1" applyBorder="1" applyAlignment="1">
      <alignment horizontal="center" wrapText="1"/>
    </xf>
    <xf numFmtId="167" fontId="4" fillId="5" borderId="26" xfId="8" applyNumberFormat="1" applyFont="1" applyFill="1" applyBorder="1" applyAlignment="1">
      <alignment horizontal="center" wrapText="1"/>
    </xf>
    <xf numFmtId="167" fontId="4" fillId="4" borderId="63" xfId="14" applyNumberFormat="1" applyFont="1" applyFill="1" applyBorder="1" applyAlignment="1">
      <alignment horizontal="center" vertical="center"/>
    </xf>
    <xf numFmtId="167" fontId="4" fillId="4" borderId="98" xfId="14" applyNumberFormat="1" applyFont="1" applyFill="1" applyBorder="1" applyAlignment="1">
      <alignment horizontal="center" vertical="center"/>
    </xf>
    <xf numFmtId="167" fontId="21" fillId="6" borderId="99" xfId="14" applyNumberFormat="1" applyFont="1" applyFill="1" applyBorder="1" applyAlignment="1">
      <alignment horizontal="center" vertical="center"/>
    </xf>
    <xf numFmtId="167" fontId="4" fillId="5" borderId="56" xfId="8" applyNumberFormat="1" applyFont="1" applyFill="1" applyBorder="1" applyAlignment="1">
      <alignment horizontal="center" vertical="center"/>
    </xf>
    <xf numFmtId="167" fontId="4" fillId="4" borderId="100" xfId="14" applyNumberFormat="1" applyFont="1" applyFill="1" applyBorder="1" applyAlignment="1">
      <alignment horizontal="center" vertical="center"/>
    </xf>
    <xf numFmtId="167" fontId="4" fillId="5" borderId="26" xfId="8" applyNumberFormat="1" applyFont="1" applyFill="1" applyBorder="1" applyAlignment="1">
      <alignment horizontal="center" vertical="center"/>
    </xf>
    <xf numFmtId="167" fontId="4" fillId="4" borderId="95" xfId="14" applyNumberFormat="1" applyFont="1" applyFill="1" applyBorder="1" applyAlignment="1">
      <alignment horizontal="center" vertical="center"/>
    </xf>
    <xf numFmtId="167" fontId="4" fillId="4" borderId="75" xfId="14" applyNumberFormat="1" applyFont="1" applyFill="1" applyBorder="1" applyAlignment="1">
      <alignment horizontal="center" vertical="center"/>
    </xf>
    <xf numFmtId="167" fontId="1" fillId="3" borderId="26" xfId="0" applyNumberFormat="1" applyFont="1" applyFill="1" applyBorder="1" applyAlignment="1">
      <alignment horizontal="center"/>
    </xf>
    <xf numFmtId="167" fontId="4" fillId="4" borderId="18" xfId="8" applyNumberFormat="1" applyFont="1" applyFill="1" applyBorder="1" applyAlignment="1">
      <alignment horizontal="center" wrapText="1"/>
    </xf>
    <xf numFmtId="167" fontId="4" fillId="4" borderId="73" xfId="14" applyNumberFormat="1" applyFont="1" applyFill="1" applyBorder="1" applyAlignment="1">
      <alignment horizontal="center" vertical="center"/>
    </xf>
    <xf numFmtId="167" fontId="4" fillId="5" borderId="96" xfId="8" applyNumberFormat="1" applyFont="1" applyFill="1" applyBorder="1" applyAlignment="1">
      <alignment horizontal="center" vertical="center"/>
    </xf>
    <xf numFmtId="0" fontId="3" fillId="0" borderId="105" xfId="2" applyFont="1" applyBorder="1" applyAlignment="1">
      <alignment horizontal="left" vertical="top" wrapText="1"/>
    </xf>
    <xf numFmtId="0" fontId="3" fillId="0" borderId="106" xfId="2" applyFont="1" applyBorder="1" applyAlignment="1">
      <alignment horizontal="left" vertical="top" wrapText="1"/>
    </xf>
    <xf numFmtId="0" fontId="3" fillId="0" borderId="107" xfId="2" applyFont="1" applyBorder="1" applyAlignment="1">
      <alignment horizontal="left" vertical="top" wrapText="1"/>
    </xf>
    <xf numFmtId="164" fontId="11" fillId="2" borderId="2" xfId="11" applyNumberFormat="1" applyFont="1" applyFill="1" applyBorder="1" applyAlignment="1">
      <alignment horizontal="center" vertical="center"/>
    </xf>
    <xf numFmtId="165" fontId="11" fillId="2" borderId="3" xfId="11" applyNumberFormat="1" applyFont="1" applyFill="1" applyBorder="1" applyAlignment="1">
      <alignment horizontal="center" vertical="center"/>
    </xf>
    <xf numFmtId="164" fontId="11" fillId="2" borderId="108" xfId="11" applyNumberFormat="1" applyFont="1" applyFill="1" applyBorder="1" applyAlignment="1">
      <alignment horizontal="center" vertical="center"/>
    </xf>
    <xf numFmtId="165" fontId="11" fillId="2" borderId="66" xfId="11" applyNumberFormat="1" applyFont="1" applyFill="1" applyBorder="1" applyAlignment="1">
      <alignment horizontal="center" vertical="center"/>
    </xf>
    <xf numFmtId="164" fontId="11" fillId="2" borderId="6" xfId="11" applyNumberFormat="1" applyFont="1" applyFill="1" applyBorder="1" applyAlignment="1">
      <alignment horizontal="center" vertical="center"/>
    </xf>
    <xf numFmtId="165" fontId="11" fillId="2" borderId="7" xfId="11" applyNumberFormat="1" applyFont="1" applyFill="1" applyBorder="1" applyAlignment="1">
      <alignment horizontal="center" vertical="center"/>
    </xf>
    <xf numFmtId="164" fontId="11" fillId="3" borderId="2" xfId="11" applyNumberFormat="1" applyFont="1" applyFill="1" applyBorder="1" applyAlignment="1">
      <alignment horizontal="center" vertical="center"/>
    </xf>
    <xf numFmtId="164" fontId="11" fillId="3" borderId="108" xfId="11" applyNumberFormat="1" applyFont="1" applyFill="1" applyBorder="1" applyAlignment="1">
      <alignment horizontal="center" vertical="center"/>
    </xf>
    <xf numFmtId="164" fontId="11" fillId="3" borderId="6" xfId="11" applyNumberFormat="1" applyFont="1" applyFill="1" applyBorder="1" applyAlignment="1">
      <alignment horizontal="center" vertical="center"/>
    </xf>
    <xf numFmtId="165" fontId="11" fillId="3" borderId="109" xfId="11" applyNumberFormat="1" applyFont="1" applyFill="1" applyBorder="1" applyAlignment="1">
      <alignment horizontal="center" vertical="center"/>
    </xf>
    <xf numFmtId="165" fontId="11" fillId="3" borderId="98" xfId="11" applyNumberFormat="1" applyFont="1" applyFill="1" applyBorder="1" applyAlignment="1">
      <alignment horizontal="center" vertical="center"/>
    </xf>
    <xf numFmtId="165" fontId="11" fillId="3" borderId="64" xfId="11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vertical="center" wrapText="1"/>
    </xf>
    <xf numFmtId="0" fontId="0" fillId="0" borderId="0" xfId="0"/>
    <xf numFmtId="0" fontId="23" fillId="0" borderId="55" xfId="1" applyFont="1" applyBorder="1" applyAlignment="1">
      <alignment horizontal="left" vertical="center" wrapText="1"/>
    </xf>
    <xf numFmtId="0" fontId="23" fillId="0" borderId="59" xfId="1" applyFont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4" borderId="3" xfId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29" xfId="2" applyFont="1" applyBorder="1" applyAlignment="1">
      <alignment horizontal="left" vertical="center" wrapText="1"/>
    </xf>
    <xf numFmtId="0" fontId="4" fillId="2" borderId="16" xfId="2" applyFont="1" applyFill="1" applyBorder="1" applyAlignment="1">
      <alignment horizontal="center" wrapText="1"/>
    </xf>
    <xf numFmtId="0" fontId="4" fillId="2" borderId="17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 wrapText="1"/>
    </xf>
    <xf numFmtId="0" fontId="4" fillId="3" borderId="37" xfId="2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6" fillId="0" borderId="33" xfId="5" applyFont="1" applyBorder="1" applyAlignment="1">
      <alignment horizontal="left" vertical="center" wrapText="1"/>
    </xf>
    <xf numFmtId="0" fontId="6" fillId="0" borderId="55" xfId="5" applyFont="1" applyBorder="1" applyAlignment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59" xfId="5" applyFont="1" applyBorder="1" applyAlignment="1">
      <alignment horizontal="left" vertical="center" wrapText="1"/>
    </xf>
    <xf numFmtId="0" fontId="4" fillId="2" borderId="21" xfId="5" applyFont="1" applyFill="1" applyBorder="1" applyAlignment="1">
      <alignment horizontal="center" wrapText="1"/>
    </xf>
    <xf numFmtId="0" fontId="4" fillId="2" borderId="22" xfId="5" applyFont="1" applyFill="1" applyBorder="1" applyAlignment="1">
      <alignment horizontal="center" wrapText="1"/>
    </xf>
    <xf numFmtId="0" fontId="4" fillId="3" borderId="21" xfId="5" applyFont="1" applyFill="1" applyBorder="1" applyAlignment="1">
      <alignment horizontal="center" wrapText="1"/>
    </xf>
    <xf numFmtId="0" fontId="4" fillId="3" borderId="22" xfId="5" applyFont="1" applyFill="1" applyBorder="1" applyAlignment="1">
      <alignment horizontal="center" wrapText="1"/>
    </xf>
    <xf numFmtId="0" fontId="6" fillId="0" borderId="57" xfId="5" applyFont="1" applyBorder="1" applyAlignment="1">
      <alignment horizontal="left" vertical="center" wrapText="1"/>
    </xf>
    <xf numFmtId="0" fontId="6" fillId="0" borderId="58" xfId="5" applyFont="1" applyBorder="1" applyAlignment="1">
      <alignment horizontal="left" vertical="center" wrapText="1"/>
    </xf>
    <xf numFmtId="0" fontId="4" fillId="0" borderId="57" xfId="5" applyFont="1" applyBorder="1" applyAlignment="1">
      <alignment horizontal="left" vertical="center" wrapText="1"/>
    </xf>
    <xf numFmtId="0" fontId="4" fillId="0" borderId="58" xfId="5" applyFont="1" applyBorder="1" applyAlignment="1">
      <alignment horizontal="left" vertical="center" wrapText="1"/>
    </xf>
    <xf numFmtId="0" fontId="4" fillId="0" borderId="29" xfId="5" applyFont="1" applyBorder="1" applyAlignment="1">
      <alignment horizontal="left" vertical="center" wrapText="1"/>
    </xf>
    <xf numFmtId="0" fontId="4" fillId="0" borderId="59" xfId="5" applyFont="1" applyBorder="1" applyAlignment="1">
      <alignment horizontal="left" vertical="center" wrapText="1"/>
    </xf>
    <xf numFmtId="0" fontId="3" fillId="0" borderId="33" xfId="5" applyFont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6" fillId="0" borderId="1" xfId="3" applyFont="1" applyBorder="1" applyAlignment="1">
      <alignment horizontal="left" wrapText="1"/>
    </xf>
    <xf numFmtId="0" fontId="6" fillId="0" borderId="5" xfId="3" applyFont="1" applyBorder="1" applyAlignment="1">
      <alignment horizontal="left" wrapText="1"/>
    </xf>
    <xf numFmtId="0" fontId="4" fillId="2" borderId="21" xfId="3" applyFont="1" applyFill="1" applyBorder="1" applyAlignment="1">
      <alignment horizontal="center" wrapText="1"/>
    </xf>
    <xf numFmtId="0" fontId="4" fillId="2" borderId="43" xfId="3" applyFont="1" applyFill="1" applyBorder="1" applyAlignment="1">
      <alignment horizontal="center" wrapText="1"/>
    </xf>
    <xf numFmtId="0" fontId="4" fillId="2" borderId="48" xfId="3" applyFont="1" applyFill="1" applyBorder="1" applyAlignment="1">
      <alignment horizontal="center" wrapText="1"/>
    </xf>
    <xf numFmtId="0" fontId="4" fillId="2" borderId="31" xfId="3" applyFont="1" applyFill="1" applyBorder="1" applyAlignment="1">
      <alignment horizontal="center" wrapText="1"/>
    </xf>
    <xf numFmtId="0" fontId="4" fillId="3" borderId="41" xfId="3" applyFont="1" applyFill="1" applyBorder="1" applyAlignment="1">
      <alignment horizontal="center" wrapText="1"/>
    </xf>
    <xf numFmtId="0" fontId="4" fillId="3" borderId="46" xfId="3" applyFont="1" applyFill="1" applyBorder="1" applyAlignment="1">
      <alignment horizontal="center" wrapText="1"/>
    </xf>
    <xf numFmtId="0" fontId="4" fillId="3" borderId="51" xfId="3" applyFont="1" applyFill="1" applyBorder="1" applyAlignment="1">
      <alignment horizontal="center" wrapText="1"/>
    </xf>
    <xf numFmtId="0" fontId="4" fillId="3" borderId="42" xfId="3" applyFont="1" applyFill="1" applyBorder="1" applyAlignment="1">
      <alignment horizontal="center" wrapText="1"/>
    </xf>
    <xf numFmtId="0" fontId="18" fillId="0" borderId="103" xfId="0" applyFont="1" applyBorder="1" applyAlignment="1">
      <alignment vertical="top"/>
    </xf>
    <xf numFmtId="0" fontId="18" fillId="0" borderId="104" xfId="0" applyFont="1" applyBorder="1" applyAlignment="1">
      <alignment vertical="top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4" fillId="0" borderId="1" xfId="4" applyFont="1" applyBorder="1" applyAlignment="1">
      <alignment horizontal="left" vertical="center" wrapText="1"/>
    </xf>
    <xf numFmtId="0" fontId="4" fillId="0" borderId="29" xfId="4" applyFont="1" applyBorder="1" applyAlignment="1">
      <alignment horizontal="left" vertical="center" wrapText="1"/>
    </xf>
    <xf numFmtId="0" fontId="4" fillId="2" borderId="16" xfId="4" applyFont="1" applyFill="1" applyBorder="1" applyAlignment="1">
      <alignment horizontal="center" wrapText="1"/>
    </xf>
    <xf numFmtId="0" fontId="4" fillId="2" borderId="17" xfId="4" applyFont="1" applyFill="1" applyBorder="1" applyAlignment="1">
      <alignment horizontal="center" wrapText="1"/>
    </xf>
    <xf numFmtId="0" fontId="4" fillId="3" borderId="36" xfId="4" applyFont="1" applyFill="1" applyBorder="1" applyAlignment="1">
      <alignment horizontal="center" wrapText="1"/>
    </xf>
    <xf numFmtId="0" fontId="4" fillId="3" borderId="37" xfId="4" applyFont="1" applyFill="1" applyBorder="1" applyAlignment="1">
      <alignment horizontal="center" wrapText="1"/>
    </xf>
    <xf numFmtId="0" fontId="1" fillId="2" borderId="24" xfId="0" applyFont="1" applyFill="1" applyBorder="1" applyAlignment="1"/>
    <xf numFmtId="0" fontId="1" fillId="2" borderId="25" xfId="0" applyFont="1" applyFill="1" applyBorder="1" applyAlignment="1"/>
    <xf numFmtId="0" fontId="1" fillId="2" borderId="26" xfId="0" applyFont="1" applyFill="1" applyBorder="1" applyAlignment="1"/>
    <xf numFmtId="0" fontId="1" fillId="3" borderId="25" xfId="0" applyFont="1" applyFill="1" applyBorder="1" applyAlignment="1"/>
    <xf numFmtId="0" fontId="1" fillId="3" borderId="26" xfId="0" applyFont="1" applyFill="1" applyBorder="1" applyAlignment="1"/>
    <xf numFmtId="0" fontId="3" fillId="0" borderId="55" xfId="6" applyFont="1" applyBorder="1" applyAlignment="1">
      <alignment horizontal="left" wrapText="1"/>
    </xf>
    <xf numFmtId="0" fontId="3" fillId="0" borderId="59" xfId="6" applyFont="1" applyBorder="1" applyAlignment="1">
      <alignment horizontal="left" wrapText="1"/>
    </xf>
    <xf numFmtId="0" fontId="4" fillId="2" borderId="21" xfId="6" applyFont="1" applyFill="1" applyBorder="1" applyAlignment="1">
      <alignment horizontal="center" wrapText="1"/>
    </xf>
    <xf numFmtId="0" fontId="4" fillId="2" borderId="22" xfId="6" applyFont="1" applyFill="1" applyBorder="1" applyAlignment="1">
      <alignment horizontal="center" wrapText="1"/>
    </xf>
    <xf numFmtId="0" fontId="4" fillId="2" borderId="63" xfId="6" applyFont="1" applyFill="1" applyBorder="1" applyAlignment="1">
      <alignment horizontal="center" wrapText="1"/>
    </xf>
    <xf numFmtId="0" fontId="4" fillId="3" borderId="60" xfId="6" applyFont="1" applyFill="1" applyBorder="1" applyAlignment="1">
      <alignment horizontal="center" wrapText="1"/>
    </xf>
    <xf numFmtId="0" fontId="4" fillId="3" borderId="22" xfId="6" applyFont="1" applyFill="1" applyBorder="1" applyAlignment="1">
      <alignment horizontal="center" wrapText="1"/>
    </xf>
    <xf numFmtId="0" fontId="3" fillId="0" borderId="55" xfId="8" applyFont="1" applyBorder="1" applyAlignment="1">
      <alignment horizontal="left" wrapText="1"/>
    </xf>
    <xf numFmtId="0" fontId="3" fillId="0" borderId="59" xfId="8" applyFont="1" applyBorder="1" applyAlignment="1">
      <alignment horizontal="left" wrapText="1"/>
    </xf>
    <xf numFmtId="0" fontId="4" fillId="2" borderId="21" xfId="8" applyFont="1" applyFill="1" applyBorder="1" applyAlignment="1">
      <alignment horizontal="center" vertical="center" wrapText="1"/>
    </xf>
    <xf numFmtId="0" fontId="4" fillId="2" borderId="22" xfId="8" applyFont="1" applyFill="1" applyBorder="1" applyAlignment="1">
      <alignment horizontal="center" vertical="center" wrapText="1"/>
    </xf>
    <xf numFmtId="0" fontId="4" fillId="2" borderId="63" xfId="8" applyFont="1" applyFill="1" applyBorder="1" applyAlignment="1">
      <alignment horizontal="center" vertical="center" wrapText="1"/>
    </xf>
    <xf numFmtId="0" fontId="4" fillId="3" borderId="22" xfId="7" applyFont="1" applyFill="1" applyBorder="1" applyAlignment="1">
      <alignment horizontal="center" wrapText="1"/>
    </xf>
    <xf numFmtId="0" fontId="4" fillId="3" borderId="60" xfId="8" applyFont="1" applyFill="1" applyBorder="1" applyAlignment="1">
      <alignment horizontal="center" vertical="center" wrapText="1"/>
    </xf>
    <xf numFmtId="0" fontId="4" fillId="3" borderId="22" xfId="8" applyFont="1" applyFill="1" applyBorder="1" applyAlignment="1">
      <alignment horizontal="center" vertical="center" wrapText="1"/>
    </xf>
    <xf numFmtId="0" fontId="4" fillId="3" borderId="60" xfId="7" applyFont="1" applyFill="1" applyBorder="1" applyAlignment="1">
      <alignment horizontal="center" wrapText="1"/>
    </xf>
    <xf numFmtId="0" fontId="9" fillId="0" borderId="55" xfId="7" applyFont="1" applyBorder="1" applyAlignment="1">
      <alignment horizontal="left" wrapText="1"/>
    </xf>
    <xf numFmtId="0" fontId="9" fillId="0" borderId="59" xfId="7" applyFont="1" applyBorder="1" applyAlignment="1">
      <alignment horizontal="left" wrapText="1"/>
    </xf>
    <xf numFmtId="0" fontId="4" fillId="2" borderId="21" xfId="7" applyFont="1" applyFill="1" applyBorder="1" applyAlignment="1">
      <alignment horizontal="center" wrapText="1"/>
    </xf>
    <xf numFmtId="0" fontId="4" fillId="2" borderId="22" xfId="7" applyFont="1" applyFill="1" applyBorder="1" applyAlignment="1">
      <alignment horizontal="center" wrapText="1"/>
    </xf>
    <xf numFmtId="0" fontId="4" fillId="2" borderId="63" xfId="7" applyFont="1" applyFill="1" applyBorder="1" applyAlignment="1">
      <alignment horizontal="center" wrapText="1"/>
    </xf>
    <xf numFmtId="0" fontId="4" fillId="0" borderId="101" xfId="8" applyFont="1" applyBorder="1" applyAlignment="1">
      <alignment horizontal="left" vertical="center" wrapText="1"/>
    </xf>
    <xf numFmtId="0" fontId="4" fillId="0" borderId="102" xfId="8" applyFont="1" applyBorder="1" applyAlignment="1">
      <alignment horizontal="left" vertical="center" wrapText="1"/>
    </xf>
    <xf numFmtId="0" fontId="4" fillId="2" borderId="67" xfId="8" applyFont="1" applyFill="1" applyBorder="1" applyAlignment="1">
      <alignment horizontal="center" vertical="center" wrapText="1"/>
    </xf>
    <xf numFmtId="0" fontId="4" fillId="2" borderId="17" xfId="8" applyFont="1" applyFill="1" applyBorder="1" applyAlignment="1">
      <alignment horizontal="center" vertical="center" wrapText="1"/>
    </xf>
    <xf numFmtId="0" fontId="4" fillId="3" borderId="17" xfId="8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4" fillId="3" borderId="67" xfId="8" applyFont="1" applyFill="1" applyBorder="1" applyAlignment="1">
      <alignment horizontal="center" vertical="center" wrapText="1"/>
    </xf>
    <xf numFmtId="0" fontId="3" fillId="0" borderId="0" xfId="9" applyFont="1" applyBorder="1" applyAlignment="1">
      <alignment horizontal="left" vertical="top" wrapText="1"/>
    </xf>
    <xf numFmtId="0" fontId="4" fillId="3" borderId="21" xfId="9" applyFont="1" applyFill="1" applyBorder="1" applyAlignment="1">
      <alignment horizontal="center" vertical="center" wrapText="1"/>
    </xf>
    <xf numFmtId="0" fontId="4" fillId="3" borderId="22" xfId="9" applyFont="1" applyFill="1" applyBorder="1" applyAlignment="1">
      <alignment horizontal="center" vertical="center" wrapText="1"/>
    </xf>
    <xf numFmtId="0" fontId="4" fillId="2" borderId="22" xfId="9" applyFont="1" applyFill="1" applyBorder="1" applyAlignment="1">
      <alignment horizontal="center" vertical="center" wrapText="1"/>
    </xf>
    <xf numFmtId="0" fontId="4" fillId="2" borderId="21" xfId="9" applyFont="1" applyFill="1" applyBorder="1" applyAlignment="1">
      <alignment horizontal="center" vertical="center" wrapText="1"/>
    </xf>
    <xf numFmtId="0" fontId="4" fillId="2" borderId="30" xfId="9" applyFont="1" applyFill="1" applyBorder="1" applyAlignment="1">
      <alignment horizontal="center" wrapText="1"/>
    </xf>
    <xf numFmtId="0" fontId="4" fillId="2" borderId="31" xfId="9" applyFont="1" applyFill="1" applyBorder="1" applyAlignment="1">
      <alignment horizontal="center" wrapText="1"/>
    </xf>
    <xf numFmtId="0" fontId="3" fillId="0" borderId="1" xfId="10" applyFont="1" applyBorder="1" applyAlignment="1">
      <alignment horizontal="left" wrapText="1"/>
    </xf>
    <xf numFmtId="0" fontId="3" fillId="0" borderId="5" xfId="10" applyFont="1" applyBorder="1" applyAlignment="1">
      <alignment horizontal="left" wrapText="1"/>
    </xf>
    <xf numFmtId="0" fontId="4" fillId="2" borderId="21" xfId="10" applyFont="1" applyFill="1" applyBorder="1" applyAlignment="1">
      <alignment horizontal="center" wrapText="1"/>
    </xf>
    <xf numFmtId="0" fontId="4" fillId="2" borderId="22" xfId="10" applyFont="1" applyFill="1" applyBorder="1" applyAlignment="1">
      <alignment horizontal="center" wrapText="1"/>
    </xf>
    <xf numFmtId="0" fontId="4" fillId="3" borderId="21" xfId="10" applyFont="1" applyFill="1" applyBorder="1" applyAlignment="1">
      <alignment horizontal="center" wrapText="1"/>
    </xf>
    <xf numFmtId="0" fontId="4" fillId="3" borderId="22" xfId="10" applyFont="1" applyFill="1" applyBorder="1" applyAlignment="1">
      <alignment horizontal="center" wrapText="1"/>
    </xf>
  </cellXfs>
  <cellStyles count="15">
    <cellStyle name="Normal" xfId="0" builtinId="0"/>
    <cellStyle name="Normal_grade level" xfId="13"/>
    <cellStyle name="Normal_licensure" xfId="11"/>
    <cellStyle name="Normal_outcomes" xfId="14"/>
    <cellStyle name="Normal_Sheet1" xfId="1"/>
    <cellStyle name="Normal_Sheet2" xfId="2"/>
    <cellStyle name="Normal_Sheet3" xfId="3"/>
    <cellStyle name="Normal_Sheet4" xfId="4"/>
    <cellStyle name="Normal_Sheet5" xfId="5"/>
    <cellStyle name="Normal_Sheet6" xfId="6"/>
    <cellStyle name="Normal_Sheet7" xfId="7"/>
    <cellStyle name="Normal_Sheet7_1" xfId="8"/>
    <cellStyle name="Normal_Sheet8" xfId="9"/>
    <cellStyle name="Normal_Sheet9" xfId="10"/>
    <cellStyle name="Normal_subjects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</xdr:row>
      <xdr:rowOff>85725</xdr:rowOff>
    </xdr:from>
    <xdr:to>
      <xdr:col>9</xdr:col>
      <xdr:colOff>333375</xdr:colOff>
      <xdr:row>1</xdr:row>
      <xdr:rowOff>131444</xdr:rowOff>
    </xdr:to>
    <xdr:sp macro="" textlink="">
      <xdr:nvSpPr>
        <xdr:cNvPr id="2" name="Right Arrow 1"/>
        <xdr:cNvSpPr/>
      </xdr:nvSpPr>
      <xdr:spPr>
        <a:xfrm>
          <a:off x="2609850" y="485775"/>
          <a:ext cx="426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390525</xdr:colOff>
      <xdr:row>1</xdr:row>
      <xdr:rowOff>76200</xdr:rowOff>
    </xdr:from>
    <xdr:to>
      <xdr:col>20</xdr:col>
      <xdr:colOff>390525</xdr:colOff>
      <xdr:row>1</xdr:row>
      <xdr:rowOff>121919</xdr:rowOff>
    </xdr:to>
    <xdr:sp macro="" textlink="">
      <xdr:nvSpPr>
        <xdr:cNvPr id="3" name="Right Arrow 2"/>
        <xdr:cNvSpPr/>
      </xdr:nvSpPr>
      <xdr:spPr>
        <a:xfrm>
          <a:off x="9372600" y="476250"/>
          <a:ext cx="426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4</xdr:row>
      <xdr:rowOff>76200</xdr:rowOff>
    </xdr:from>
    <xdr:to>
      <xdr:col>9</xdr:col>
      <xdr:colOff>142875</xdr:colOff>
      <xdr:row>4</xdr:row>
      <xdr:rowOff>121919</xdr:rowOff>
    </xdr:to>
    <xdr:sp macro="" textlink="">
      <xdr:nvSpPr>
        <xdr:cNvPr id="2" name="Right Arrow 1"/>
        <xdr:cNvSpPr/>
      </xdr:nvSpPr>
      <xdr:spPr>
        <a:xfrm>
          <a:off x="723900" y="857250"/>
          <a:ext cx="2305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390525</xdr:colOff>
      <xdr:row>4</xdr:row>
      <xdr:rowOff>76200</xdr:rowOff>
    </xdr:from>
    <xdr:to>
      <xdr:col>20</xdr:col>
      <xdr:colOff>152400</xdr:colOff>
      <xdr:row>4</xdr:row>
      <xdr:rowOff>121919</xdr:rowOff>
    </xdr:to>
    <xdr:sp macro="" textlink="">
      <xdr:nvSpPr>
        <xdr:cNvPr id="3" name="Right Arrow 2"/>
        <xdr:cNvSpPr/>
      </xdr:nvSpPr>
      <xdr:spPr>
        <a:xfrm>
          <a:off x="4457700" y="857250"/>
          <a:ext cx="2305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</xdr:row>
      <xdr:rowOff>76200</xdr:rowOff>
    </xdr:from>
    <xdr:to>
      <xdr:col>6</xdr:col>
      <xdr:colOff>66675</xdr:colOff>
      <xdr:row>1</xdr:row>
      <xdr:rowOff>121919</xdr:rowOff>
    </xdr:to>
    <xdr:sp macro="" textlink="">
      <xdr:nvSpPr>
        <xdr:cNvPr id="2" name="Right Arrow 1"/>
        <xdr:cNvSpPr/>
      </xdr:nvSpPr>
      <xdr:spPr>
        <a:xfrm>
          <a:off x="2409825" y="476250"/>
          <a:ext cx="13144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419100</xdr:colOff>
      <xdr:row>1</xdr:row>
      <xdr:rowOff>76200</xdr:rowOff>
    </xdr:from>
    <xdr:to>
      <xdr:col>13</xdr:col>
      <xdr:colOff>85725</xdr:colOff>
      <xdr:row>1</xdr:row>
      <xdr:rowOff>121919</xdr:rowOff>
    </xdr:to>
    <xdr:sp macro="" textlink="">
      <xdr:nvSpPr>
        <xdr:cNvPr id="3" name="Right Arrow 2"/>
        <xdr:cNvSpPr/>
      </xdr:nvSpPr>
      <xdr:spPr>
        <a:xfrm>
          <a:off x="5343525" y="476250"/>
          <a:ext cx="13144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workbookViewId="0">
      <selection activeCell="C11" sqref="C11"/>
    </sheetView>
  </sheetViews>
  <sheetFormatPr defaultColWidth="8.85546875" defaultRowHeight="15" x14ac:dyDescent="0.25"/>
  <cols>
    <col min="2" max="2" width="11.28515625" customWidth="1"/>
  </cols>
  <sheetData>
    <row r="2" spans="1:9" ht="15" customHeight="1" x14ac:dyDescent="0.3">
      <c r="B2" s="257" t="s">
        <v>250</v>
      </c>
      <c r="C2" s="257"/>
      <c r="D2" s="257"/>
      <c r="E2" s="257"/>
      <c r="F2" s="257"/>
      <c r="G2" s="257"/>
      <c r="H2" s="257"/>
      <c r="I2" s="257"/>
    </row>
    <row r="3" spans="1:9" ht="15" customHeight="1" x14ac:dyDescent="0.25">
      <c r="B3" s="256" t="s">
        <v>127</v>
      </c>
      <c r="C3" s="256"/>
      <c r="D3" s="256"/>
      <c r="E3" s="256"/>
      <c r="F3" s="256"/>
      <c r="G3" s="256"/>
      <c r="H3" s="256"/>
      <c r="I3" s="256"/>
    </row>
    <row r="6" spans="1:9" ht="38.25" customHeight="1" x14ac:dyDescent="0.25">
      <c r="B6" s="258" t="s">
        <v>251</v>
      </c>
      <c r="C6" s="258"/>
      <c r="D6" s="258"/>
      <c r="E6" s="258"/>
      <c r="F6" s="258"/>
      <c r="G6" s="258"/>
      <c r="H6" s="258"/>
      <c r="I6" s="258"/>
    </row>
    <row r="7" spans="1:9" x14ac:dyDescent="0.25">
      <c r="B7" s="259" t="s">
        <v>128</v>
      </c>
      <c r="C7" s="259"/>
      <c r="D7" s="259"/>
      <c r="E7" s="259"/>
      <c r="F7" s="259"/>
      <c r="G7" s="259"/>
      <c r="H7" s="259"/>
      <c r="I7" s="259"/>
    </row>
    <row r="9" spans="1:9" x14ac:dyDescent="0.25">
      <c r="A9" s="83" t="s">
        <v>252</v>
      </c>
    </row>
    <row r="10" spans="1:9" x14ac:dyDescent="0.25">
      <c r="B10" s="32" t="s">
        <v>122</v>
      </c>
      <c r="C10" s="84">
        <v>62</v>
      </c>
      <c r="D10" s="90" t="s">
        <v>129</v>
      </c>
    </row>
    <row r="11" spans="1:9" x14ac:dyDescent="0.25">
      <c r="B11" s="32" t="s">
        <v>123</v>
      </c>
      <c r="C11" s="84">
        <v>27</v>
      </c>
      <c r="D11" s="86" t="s">
        <v>130</v>
      </c>
    </row>
    <row r="12" spans="1:9" ht="15.75" thickBot="1" x14ac:dyDescent="0.3">
      <c r="B12" s="87" t="s">
        <v>125</v>
      </c>
      <c r="C12" s="88"/>
      <c r="D12" s="89">
        <v>0.44</v>
      </c>
    </row>
    <row r="13" spans="1:9" ht="15.75" thickTop="1" x14ac:dyDescent="0.25">
      <c r="C13" s="84"/>
      <c r="D13" s="84"/>
    </row>
    <row r="14" spans="1:9" x14ac:dyDescent="0.25">
      <c r="B14" s="85" t="s">
        <v>253</v>
      </c>
      <c r="C14" s="84"/>
      <c r="D14" s="84"/>
    </row>
    <row r="15" spans="1:9" x14ac:dyDescent="0.25">
      <c r="B15" s="32" t="s">
        <v>124</v>
      </c>
      <c r="C15" s="84">
        <v>21</v>
      </c>
      <c r="D15" s="86" t="s">
        <v>235</v>
      </c>
    </row>
    <row r="16" spans="1:9" x14ac:dyDescent="0.25">
      <c r="B16" s="32" t="s">
        <v>123</v>
      </c>
      <c r="C16" s="84">
        <v>0</v>
      </c>
    </row>
    <row r="17" spans="2:4" ht="15.75" thickBot="1" x14ac:dyDescent="0.3">
      <c r="B17" s="87" t="s">
        <v>126</v>
      </c>
      <c r="C17" s="87"/>
      <c r="D17" s="89">
        <v>0</v>
      </c>
    </row>
    <row r="18" spans="2:4" ht="15.75" thickTop="1" x14ac:dyDescent="0.25"/>
  </sheetData>
  <mergeCells count="4">
    <mergeCell ref="B3:I3"/>
    <mergeCell ref="B2:I2"/>
    <mergeCell ref="B6:I6"/>
    <mergeCell ref="B7:I7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H15" sqref="H15"/>
    </sheetView>
  </sheetViews>
  <sheetFormatPr defaultColWidth="8.85546875" defaultRowHeight="15" x14ac:dyDescent="0.25"/>
  <cols>
    <col min="1" max="1" width="35.28515625" customWidth="1"/>
    <col min="2" max="2" width="7.42578125" customWidth="1"/>
    <col min="3" max="3" width="8.140625" customWidth="1"/>
    <col min="4" max="4" width="8.28515625" customWidth="1"/>
    <col min="5" max="5" width="7.42578125" customWidth="1"/>
    <col min="6" max="6" width="6.42578125" customWidth="1"/>
    <col min="7" max="7" width="7.85546875" customWidth="1"/>
  </cols>
  <sheetData>
    <row r="1" spans="1:13" ht="15.75" customHeight="1" thickTop="1" x14ac:dyDescent="0.25">
      <c r="A1" s="260" t="s">
        <v>237</v>
      </c>
      <c r="B1" s="262" t="s">
        <v>248</v>
      </c>
      <c r="C1" s="263"/>
      <c r="D1" s="264" t="s">
        <v>249</v>
      </c>
      <c r="E1" s="264"/>
      <c r="F1" s="265" t="s">
        <v>0</v>
      </c>
      <c r="G1" s="266"/>
    </row>
    <row r="2" spans="1:13" ht="15.75" customHeight="1" thickBot="1" x14ac:dyDescent="0.3">
      <c r="A2" s="261"/>
      <c r="B2" s="59" t="s">
        <v>63</v>
      </c>
      <c r="C2" s="60" t="s">
        <v>64</v>
      </c>
      <c r="D2" s="61" t="s">
        <v>63</v>
      </c>
      <c r="E2" s="61" t="s">
        <v>64</v>
      </c>
      <c r="F2" s="62" t="s">
        <v>63</v>
      </c>
      <c r="G2" s="63" t="s">
        <v>64</v>
      </c>
    </row>
    <row r="3" spans="1:13" ht="25.5" thickTop="1" thickBot="1" x14ac:dyDescent="0.3">
      <c r="A3" s="10" t="s">
        <v>1</v>
      </c>
      <c r="B3" s="77">
        <v>17</v>
      </c>
      <c r="C3" s="78">
        <v>0.63</v>
      </c>
      <c r="D3" s="79">
        <v>10</v>
      </c>
      <c r="E3" s="80">
        <v>0.37</v>
      </c>
      <c r="F3" s="81">
        <v>27</v>
      </c>
      <c r="G3" s="82">
        <v>1</v>
      </c>
    </row>
    <row r="4" spans="1:13" ht="16.5" thickTop="1" thickBot="1" x14ac:dyDescent="0.3">
      <c r="A4" s="149"/>
      <c r="B4" s="150"/>
      <c r="C4" s="151"/>
      <c r="D4" s="150"/>
      <c r="E4" s="151"/>
      <c r="F4" s="150"/>
      <c r="G4" s="151"/>
    </row>
    <row r="5" spans="1:13" ht="32.25" customHeight="1" thickBot="1" x14ac:dyDescent="0.3">
      <c r="A5" s="255" t="s">
        <v>236</v>
      </c>
      <c r="B5" s="273" t="s">
        <v>256</v>
      </c>
      <c r="C5" s="274"/>
      <c r="D5" s="275" t="s">
        <v>257</v>
      </c>
      <c r="E5" s="276"/>
      <c r="F5" s="137"/>
      <c r="G5" s="137"/>
      <c r="H5" s="137"/>
      <c r="I5" s="137"/>
      <c r="J5" s="137"/>
      <c r="K5" s="137"/>
      <c r="L5" s="137"/>
      <c r="M5" s="137"/>
    </row>
    <row r="6" spans="1:13" ht="16.5" customHeight="1" thickTop="1" thickBot="1" x14ac:dyDescent="0.3">
      <c r="A6" s="267" t="s">
        <v>3</v>
      </c>
      <c r="B6" s="269" t="s">
        <v>2</v>
      </c>
      <c r="C6" s="270"/>
      <c r="D6" s="271" t="s">
        <v>2</v>
      </c>
      <c r="E6" s="272"/>
    </row>
    <row r="7" spans="1:13" ht="15.75" thickBot="1" x14ac:dyDescent="0.3">
      <c r="A7" s="268"/>
      <c r="B7" s="12" t="s">
        <v>63</v>
      </c>
      <c r="C7" s="13" t="s">
        <v>64</v>
      </c>
      <c r="D7" s="14" t="s">
        <v>63</v>
      </c>
      <c r="E7" s="15" t="s">
        <v>64</v>
      </c>
    </row>
    <row r="8" spans="1:13" ht="15.75" thickTop="1" x14ac:dyDescent="0.25">
      <c r="A8" s="240" t="s">
        <v>4</v>
      </c>
      <c r="B8" s="243">
        <v>1</v>
      </c>
      <c r="C8" s="244">
        <v>5.8823529411764698E-2</v>
      </c>
      <c r="D8" s="249">
        <v>1</v>
      </c>
      <c r="E8" s="252">
        <v>0.1</v>
      </c>
    </row>
    <row r="9" spans="1:13" x14ac:dyDescent="0.25">
      <c r="A9" s="241" t="s">
        <v>5</v>
      </c>
      <c r="B9" s="245">
        <v>6</v>
      </c>
      <c r="C9" s="246">
        <v>0.35294117647058826</v>
      </c>
      <c r="D9" s="250">
        <v>4</v>
      </c>
      <c r="E9" s="253">
        <v>0.4</v>
      </c>
    </row>
    <row r="10" spans="1:13" x14ac:dyDescent="0.25">
      <c r="A10" s="241" t="s">
        <v>6</v>
      </c>
      <c r="B10" s="245">
        <v>3</v>
      </c>
      <c r="C10" s="246">
        <v>0.17647058823529413</v>
      </c>
      <c r="D10" s="250">
        <v>1</v>
      </c>
      <c r="E10" s="253">
        <v>0.1</v>
      </c>
    </row>
    <row r="11" spans="1:13" x14ac:dyDescent="0.25">
      <c r="A11" s="241" t="s">
        <v>7</v>
      </c>
      <c r="B11" s="245">
        <v>2</v>
      </c>
      <c r="C11" s="246">
        <v>0.1176470588235294</v>
      </c>
      <c r="D11" s="250">
        <v>0</v>
      </c>
      <c r="E11" s="253">
        <v>0</v>
      </c>
    </row>
    <row r="12" spans="1:13" ht="24" x14ac:dyDescent="0.25">
      <c r="A12" s="241" t="s">
        <v>8</v>
      </c>
      <c r="B12" s="245">
        <v>1</v>
      </c>
      <c r="C12" s="246">
        <v>5.8823529411764698E-2</v>
      </c>
      <c r="D12" s="250">
        <v>0</v>
      </c>
      <c r="E12" s="253">
        <v>0</v>
      </c>
    </row>
    <row r="13" spans="1:13" x14ac:dyDescent="0.25">
      <c r="A13" s="241" t="s">
        <v>9</v>
      </c>
      <c r="B13" s="245">
        <v>0</v>
      </c>
      <c r="C13" s="246">
        <v>0</v>
      </c>
      <c r="D13" s="250">
        <v>0</v>
      </c>
      <c r="E13" s="253">
        <v>0</v>
      </c>
    </row>
    <row r="14" spans="1:13" x14ac:dyDescent="0.25">
      <c r="A14" s="241" t="s">
        <v>10</v>
      </c>
      <c r="B14" s="245">
        <v>0</v>
      </c>
      <c r="C14" s="246">
        <v>0</v>
      </c>
      <c r="D14" s="250">
        <v>0</v>
      </c>
      <c r="E14" s="253">
        <v>0</v>
      </c>
    </row>
    <row r="15" spans="1:13" ht="24" x14ac:dyDescent="0.25">
      <c r="A15" s="241" t="s">
        <v>11</v>
      </c>
      <c r="B15" s="245">
        <v>2</v>
      </c>
      <c r="C15" s="246">
        <v>0.1176470588235294</v>
      </c>
      <c r="D15" s="250">
        <v>0</v>
      </c>
      <c r="E15" s="253">
        <v>0</v>
      </c>
    </row>
    <row r="16" spans="1:13" x14ac:dyDescent="0.25">
      <c r="A16" s="241" t="s">
        <v>12</v>
      </c>
      <c r="B16" s="245">
        <v>1</v>
      </c>
      <c r="C16" s="246">
        <v>5.8823529411764698E-2</v>
      </c>
      <c r="D16" s="250">
        <v>1</v>
      </c>
      <c r="E16" s="253">
        <v>0.1</v>
      </c>
    </row>
    <row r="17" spans="1:5" x14ac:dyDescent="0.25">
      <c r="A17" s="241" t="s">
        <v>13</v>
      </c>
      <c r="B17" s="245">
        <v>1</v>
      </c>
      <c r="C17" s="246">
        <v>5.8823529411764698E-2</v>
      </c>
      <c r="D17" s="250">
        <v>1</v>
      </c>
      <c r="E17" s="253">
        <v>0.1</v>
      </c>
    </row>
    <row r="18" spans="1:5" x14ac:dyDescent="0.25">
      <c r="A18" s="241" t="s">
        <v>14</v>
      </c>
      <c r="B18" s="245">
        <v>0</v>
      </c>
      <c r="C18" s="246">
        <v>0</v>
      </c>
      <c r="D18" s="250">
        <v>0</v>
      </c>
      <c r="E18" s="253">
        <v>0</v>
      </c>
    </row>
    <row r="19" spans="1:5" x14ac:dyDescent="0.25">
      <c r="A19" s="241" t="s">
        <v>15</v>
      </c>
      <c r="B19" s="245">
        <v>0</v>
      </c>
      <c r="C19" s="246">
        <v>0</v>
      </c>
      <c r="D19" s="250">
        <v>1</v>
      </c>
      <c r="E19" s="253">
        <v>0.1</v>
      </c>
    </row>
    <row r="20" spans="1:5" x14ac:dyDescent="0.25">
      <c r="A20" s="241" t="s">
        <v>16</v>
      </c>
      <c r="B20" s="245">
        <v>0</v>
      </c>
      <c r="C20" s="246">
        <v>0</v>
      </c>
      <c r="D20" s="250">
        <v>0</v>
      </c>
      <c r="E20" s="253">
        <v>0</v>
      </c>
    </row>
    <row r="21" spans="1:5" ht="24" x14ac:dyDescent="0.25">
      <c r="A21" s="241" t="s">
        <v>17</v>
      </c>
      <c r="B21" s="245">
        <v>0</v>
      </c>
      <c r="C21" s="246">
        <v>0</v>
      </c>
      <c r="D21" s="250">
        <v>0</v>
      </c>
      <c r="E21" s="253">
        <v>0</v>
      </c>
    </row>
    <row r="22" spans="1:5" x14ac:dyDescent="0.25">
      <c r="A22" s="241" t="s">
        <v>18</v>
      </c>
      <c r="B22" s="245">
        <v>2</v>
      </c>
      <c r="C22" s="246">
        <v>0.1176470588235294</v>
      </c>
      <c r="D22" s="250">
        <v>2</v>
      </c>
      <c r="E22" s="253">
        <v>0.2</v>
      </c>
    </row>
    <row r="23" spans="1:5" ht="24" x14ac:dyDescent="0.25">
      <c r="A23" s="241" t="s">
        <v>19</v>
      </c>
      <c r="B23" s="245">
        <v>0</v>
      </c>
      <c r="C23" s="246">
        <v>0</v>
      </c>
      <c r="D23" s="250">
        <v>0</v>
      </c>
      <c r="E23" s="253">
        <v>0</v>
      </c>
    </row>
    <row r="24" spans="1:5" x14ac:dyDescent="0.25">
      <c r="A24" s="241" t="s">
        <v>20</v>
      </c>
      <c r="B24" s="245">
        <v>2</v>
      </c>
      <c r="C24" s="246">
        <v>0.1176470588235294</v>
      </c>
      <c r="D24" s="250">
        <v>0</v>
      </c>
      <c r="E24" s="253">
        <v>0</v>
      </c>
    </row>
    <row r="25" spans="1:5" ht="15.75" thickBot="1" x14ac:dyDescent="0.3">
      <c r="A25" s="242" t="s">
        <v>21</v>
      </c>
      <c r="B25" s="247">
        <v>0</v>
      </c>
      <c r="C25" s="248">
        <v>0</v>
      </c>
      <c r="D25" s="251">
        <v>0</v>
      </c>
      <c r="E25" s="254">
        <v>0</v>
      </c>
    </row>
    <row r="26" spans="1:5" ht="15.75" thickTop="1" x14ac:dyDescent="0.25"/>
  </sheetData>
  <mergeCells count="9">
    <mergeCell ref="A1:A2"/>
    <mergeCell ref="B1:C1"/>
    <mergeCell ref="D1:E1"/>
    <mergeCell ref="F1:G1"/>
    <mergeCell ref="A6:A7"/>
    <mergeCell ref="B6:C6"/>
    <mergeCell ref="D6:E6"/>
    <mergeCell ref="B5:C5"/>
    <mergeCell ref="D5:E5"/>
  </mergeCells>
  <phoneticPr fontId="20" type="noConversion"/>
  <pageMargins left="0.7" right="0.7" top="0.75" bottom="0.75" header="0.3" footer="0.3"/>
  <pageSetup orientation="landscape" r:id="rId1"/>
  <headerFooter>
    <oddHeader xml:space="preserve">&amp;L&amp;"-,Bold"Education Department&amp;C&amp;"-,Bold"&amp;12First and Fifth Year Undergrad Alumni Survey
&amp;"-,Bold Italic"&amp;11Graduation, Licensure
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Layout" topLeftCell="A25" workbookViewId="0">
      <selection activeCell="C18" sqref="C18:C20"/>
    </sheetView>
  </sheetViews>
  <sheetFormatPr defaultColWidth="8.85546875" defaultRowHeight="15" x14ac:dyDescent="0.25"/>
  <cols>
    <col min="1" max="1" width="27.28515625" customWidth="1"/>
    <col min="2" max="2" width="6.42578125" customWidth="1"/>
    <col min="3" max="3" width="8" customWidth="1"/>
    <col min="4" max="4" width="5.140625" customWidth="1"/>
    <col min="5" max="5" width="9.28515625" customWidth="1"/>
    <col min="6" max="6" width="5.42578125" customWidth="1"/>
    <col min="7" max="7" width="11.7109375" customWidth="1"/>
    <col min="8" max="8" width="11" customWidth="1"/>
    <col min="9" max="9" width="6.28515625" customWidth="1"/>
    <col min="10" max="10" width="6.7109375" customWidth="1"/>
    <col min="11" max="11" width="4.42578125" customWidth="1"/>
    <col min="12" max="12" width="7.140625" customWidth="1"/>
  </cols>
  <sheetData>
    <row r="1" spans="1:12" ht="18" thickBot="1" x14ac:dyDescent="0.3">
      <c r="A1" s="202" t="s">
        <v>239</v>
      </c>
      <c r="B1" s="309" t="s">
        <v>256</v>
      </c>
      <c r="C1" s="310"/>
      <c r="D1" s="310"/>
      <c r="E1" s="311"/>
      <c r="F1" s="294" t="s">
        <v>257</v>
      </c>
      <c r="G1" s="295"/>
      <c r="H1" s="295"/>
      <c r="I1" s="296"/>
    </row>
    <row r="2" spans="1:12" ht="16.5" thickTop="1" thickBot="1" x14ac:dyDescent="0.3">
      <c r="A2" s="297"/>
      <c r="B2" s="299" t="s">
        <v>2</v>
      </c>
      <c r="C2" s="300"/>
      <c r="D2" s="301" t="s">
        <v>22</v>
      </c>
      <c r="E2" s="302"/>
      <c r="F2" s="303" t="s">
        <v>2</v>
      </c>
      <c r="G2" s="304"/>
      <c r="H2" s="305" t="s">
        <v>22</v>
      </c>
      <c r="I2" s="306"/>
    </row>
    <row r="3" spans="1:12" ht="15.75" thickBot="1" x14ac:dyDescent="0.3">
      <c r="A3" s="298"/>
      <c r="B3" s="91" t="s">
        <v>63</v>
      </c>
      <c r="C3" s="139" t="s">
        <v>64</v>
      </c>
      <c r="D3" s="143" t="s">
        <v>63</v>
      </c>
      <c r="E3" s="92" t="s">
        <v>64</v>
      </c>
      <c r="F3" s="138" t="s">
        <v>63</v>
      </c>
      <c r="G3" s="141" t="s">
        <v>64</v>
      </c>
      <c r="H3" s="145" t="s">
        <v>63</v>
      </c>
      <c r="I3" s="147" t="s">
        <v>64</v>
      </c>
    </row>
    <row r="4" spans="1:12" ht="16.5" thickTop="1" thickBot="1" x14ac:dyDescent="0.3">
      <c r="A4" s="11" t="s">
        <v>23</v>
      </c>
      <c r="B4" s="17">
        <v>13</v>
      </c>
      <c r="C4" s="140">
        <v>0.76500000000000001</v>
      </c>
      <c r="D4" s="144">
        <v>4</v>
      </c>
      <c r="E4" s="18">
        <v>0.23499999999999999</v>
      </c>
      <c r="F4" s="16">
        <v>9</v>
      </c>
      <c r="G4" s="142">
        <v>0.9</v>
      </c>
      <c r="H4" s="146">
        <v>1</v>
      </c>
      <c r="I4" s="148">
        <v>0.1</v>
      </c>
    </row>
    <row r="5" spans="1:12" ht="15.75" thickTop="1" x14ac:dyDescent="0.25"/>
    <row r="6" spans="1:12" x14ac:dyDescent="0.25">
      <c r="A6" s="2" t="s">
        <v>24</v>
      </c>
    </row>
    <row r="7" spans="1:12" x14ac:dyDescent="0.25">
      <c r="A7" s="93" t="s">
        <v>248</v>
      </c>
    </row>
    <row r="8" spans="1:12" x14ac:dyDescent="0.25">
      <c r="A8" s="1" t="s">
        <v>134</v>
      </c>
    </row>
    <row r="9" spans="1:12" x14ac:dyDescent="0.25">
      <c r="A9" s="1" t="s">
        <v>135</v>
      </c>
    </row>
    <row r="10" spans="1:12" x14ac:dyDescent="0.25">
      <c r="A10" s="94" t="s">
        <v>249</v>
      </c>
    </row>
    <row r="11" spans="1:12" x14ac:dyDescent="0.25">
      <c r="A11" s="1" t="s">
        <v>131</v>
      </c>
    </row>
    <row r="12" spans="1:12" x14ac:dyDescent="0.25">
      <c r="A12" s="1" t="s">
        <v>132</v>
      </c>
    </row>
    <row r="13" spans="1:12" x14ac:dyDescent="0.25">
      <c r="A13" s="1" t="s">
        <v>133</v>
      </c>
    </row>
    <row r="14" spans="1:12" ht="15.75" thickBot="1" x14ac:dyDescent="0.3">
      <c r="A14" s="1"/>
    </row>
    <row r="15" spans="1:12" ht="29.25" customHeight="1" thickBot="1" x14ac:dyDescent="0.3">
      <c r="A15" s="202" t="s">
        <v>238</v>
      </c>
      <c r="B15" s="292" t="s">
        <v>258</v>
      </c>
      <c r="C15" s="293"/>
      <c r="D15" s="275" t="s">
        <v>257</v>
      </c>
      <c r="E15" s="276"/>
      <c r="G15" s="307" t="s">
        <v>240</v>
      </c>
      <c r="H15" s="308"/>
      <c r="I15" s="292" t="s">
        <v>258</v>
      </c>
      <c r="J15" s="293"/>
      <c r="K15" s="275" t="s">
        <v>257</v>
      </c>
      <c r="L15" s="276"/>
    </row>
    <row r="16" spans="1:12" ht="16.5" customHeight="1" thickTop="1" thickBot="1" x14ac:dyDescent="0.3">
      <c r="A16" s="312" t="s">
        <v>25</v>
      </c>
      <c r="B16" s="314" t="s">
        <v>2</v>
      </c>
      <c r="C16" s="315"/>
      <c r="D16" s="316" t="s">
        <v>2</v>
      </c>
      <c r="E16" s="317"/>
      <c r="G16" s="287" t="s">
        <v>45</v>
      </c>
      <c r="H16" s="288"/>
      <c r="I16" s="281" t="s">
        <v>2</v>
      </c>
      <c r="J16" s="282"/>
      <c r="K16" s="283" t="s">
        <v>2</v>
      </c>
      <c r="L16" s="284"/>
    </row>
    <row r="17" spans="1:12" ht="15.75" thickBot="1" x14ac:dyDescent="0.3">
      <c r="A17" s="313"/>
      <c r="B17" s="21" t="s">
        <v>63</v>
      </c>
      <c r="C17" s="22" t="s">
        <v>64</v>
      </c>
      <c r="D17" s="19" t="s">
        <v>63</v>
      </c>
      <c r="E17" s="20" t="s">
        <v>64</v>
      </c>
      <c r="G17" s="289"/>
      <c r="H17" s="290"/>
      <c r="I17" s="21" t="s">
        <v>63</v>
      </c>
      <c r="J17" s="22" t="s">
        <v>64</v>
      </c>
      <c r="K17" s="19" t="s">
        <v>63</v>
      </c>
      <c r="L17" s="20" t="s">
        <v>64</v>
      </c>
    </row>
    <row r="18" spans="1:12" ht="15.75" thickTop="1" x14ac:dyDescent="0.25">
      <c r="A18" s="5" t="s">
        <v>26</v>
      </c>
      <c r="B18" s="95">
        <v>2</v>
      </c>
      <c r="C18" s="96">
        <v>0.1176470588235294</v>
      </c>
      <c r="D18" s="101">
        <v>0</v>
      </c>
      <c r="E18" s="102">
        <v>0</v>
      </c>
      <c r="G18" s="285" t="s">
        <v>46</v>
      </c>
      <c r="H18" s="286"/>
      <c r="I18" s="107">
        <v>2</v>
      </c>
      <c r="J18" s="108">
        <v>0.1176470588235294</v>
      </c>
      <c r="K18" s="113">
        <v>0</v>
      </c>
      <c r="L18" s="114">
        <v>0</v>
      </c>
    </row>
    <row r="19" spans="1:12" x14ac:dyDescent="0.25">
      <c r="A19" s="3" t="s">
        <v>27</v>
      </c>
      <c r="B19" s="97">
        <v>0</v>
      </c>
      <c r="C19" s="98">
        <v>0</v>
      </c>
      <c r="D19" s="103">
        <v>0</v>
      </c>
      <c r="E19" s="104">
        <v>0</v>
      </c>
      <c r="G19" s="277" t="s">
        <v>47</v>
      </c>
      <c r="H19" s="278"/>
      <c r="I19" s="109">
        <v>3</v>
      </c>
      <c r="J19" s="110">
        <v>0.17647058823529413</v>
      </c>
      <c r="K19" s="115">
        <v>1</v>
      </c>
      <c r="L19" s="116">
        <v>0.1</v>
      </c>
    </row>
    <row r="20" spans="1:12" x14ac:dyDescent="0.25">
      <c r="A20" s="3" t="s">
        <v>28</v>
      </c>
      <c r="B20" s="97">
        <v>0</v>
      </c>
      <c r="C20" s="98">
        <v>0</v>
      </c>
      <c r="D20" s="103">
        <v>0</v>
      </c>
      <c r="E20" s="104">
        <v>0</v>
      </c>
      <c r="G20" s="291" t="s">
        <v>48</v>
      </c>
      <c r="H20" s="278"/>
      <c r="I20" s="109">
        <v>3</v>
      </c>
      <c r="J20" s="110">
        <v>0.17647058823529413</v>
      </c>
      <c r="K20" s="115">
        <v>0</v>
      </c>
      <c r="L20" s="116">
        <v>0</v>
      </c>
    </row>
    <row r="21" spans="1:12" x14ac:dyDescent="0.25">
      <c r="A21" s="3" t="s">
        <v>29</v>
      </c>
      <c r="B21" s="97">
        <v>0</v>
      </c>
      <c r="C21" s="98">
        <v>0</v>
      </c>
      <c r="D21" s="103">
        <v>0</v>
      </c>
      <c r="E21" s="104">
        <v>0</v>
      </c>
      <c r="G21" s="291" t="s">
        <v>49</v>
      </c>
      <c r="H21" s="278"/>
      <c r="I21" s="109">
        <v>3</v>
      </c>
      <c r="J21" s="110">
        <v>0.17647058823529413</v>
      </c>
      <c r="K21" s="115">
        <v>1</v>
      </c>
      <c r="L21" s="116">
        <v>0.1</v>
      </c>
    </row>
    <row r="22" spans="1:12" x14ac:dyDescent="0.25">
      <c r="A22" s="3" t="s">
        <v>30</v>
      </c>
      <c r="B22" s="97">
        <v>2</v>
      </c>
      <c r="C22" s="98">
        <v>0.1176470588235294</v>
      </c>
      <c r="D22" s="103">
        <v>3</v>
      </c>
      <c r="E22" s="104">
        <v>0.3</v>
      </c>
      <c r="G22" s="277" t="s">
        <v>50</v>
      </c>
      <c r="H22" s="278"/>
      <c r="I22" s="109">
        <v>5</v>
      </c>
      <c r="J22" s="110">
        <v>0.29411764705882354</v>
      </c>
      <c r="K22" s="115">
        <v>0</v>
      </c>
      <c r="L22" s="116">
        <v>0</v>
      </c>
    </row>
    <row r="23" spans="1:12" x14ac:dyDescent="0.25">
      <c r="A23" s="3" t="s">
        <v>31</v>
      </c>
      <c r="B23" s="97">
        <v>1</v>
      </c>
      <c r="C23" s="98">
        <v>5.8823529411764698E-2</v>
      </c>
      <c r="D23" s="103">
        <v>2</v>
      </c>
      <c r="E23" s="104">
        <v>0.2</v>
      </c>
      <c r="G23" s="277" t="s">
        <v>51</v>
      </c>
      <c r="H23" s="278"/>
      <c r="I23" s="109">
        <v>3</v>
      </c>
      <c r="J23" s="110">
        <v>0.17647058823529413</v>
      </c>
      <c r="K23" s="115">
        <v>1</v>
      </c>
      <c r="L23" s="116">
        <v>0.1</v>
      </c>
    </row>
    <row r="24" spans="1:12" x14ac:dyDescent="0.25">
      <c r="A24" s="3" t="s">
        <v>32</v>
      </c>
      <c r="B24" s="97">
        <v>0</v>
      </c>
      <c r="C24" s="98">
        <v>0</v>
      </c>
      <c r="D24" s="103">
        <v>0</v>
      </c>
      <c r="E24" s="104">
        <v>0</v>
      </c>
      <c r="G24" s="277" t="s">
        <v>52</v>
      </c>
      <c r="H24" s="278"/>
      <c r="I24" s="109">
        <v>3</v>
      </c>
      <c r="J24" s="110">
        <v>0.17647058823529413</v>
      </c>
      <c r="K24" s="115">
        <v>1</v>
      </c>
      <c r="L24" s="116">
        <v>0.1</v>
      </c>
    </row>
    <row r="25" spans="1:12" x14ac:dyDescent="0.25">
      <c r="A25" s="3" t="s">
        <v>33</v>
      </c>
      <c r="B25" s="97">
        <v>0</v>
      </c>
      <c r="C25" s="98">
        <v>0</v>
      </c>
      <c r="D25" s="103">
        <v>0</v>
      </c>
      <c r="E25" s="104">
        <v>0</v>
      </c>
      <c r="G25" s="277" t="s">
        <v>53</v>
      </c>
      <c r="H25" s="278"/>
      <c r="I25" s="109">
        <v>4</v>
      </c>
      <c r="J25" s="110">
        <v>0.23529411764705879</v>
      </c>
      <c r="K25" s="115">
        <v>0</v>
      </c>
      <c r="L25" s="116">
        <v>0</v>
      </c>
    </row>
    <row r="26" spans="1:12" x14ac:dyDescent="0.25">
      <c r="A26" s="3" t="s">
        <v>34</v>
      </c>
      <c r="B26" s="97">
        <v>0</v>
      </c>
      <c r="C26" s="98">
        <v>0</v>
      </c>
      <c r="D26" s="103">
        <v>0</v>
      </c>
      <c r="E26" s="104">
        <v>0</v>
      </c>
      <c r="G26" s="277" t="s">
        <v>54</v>
      </c>
      <c r="H26" s="278"/>
      <c r="I26" s="109">
        <v>5</v>
      </c>
      <c r="J26" s="110">
        <v>0.29411764705882354</v>
      </c>
      <c r="K26" s="115">
        <v>2</v>
      </c>
      <c r="L26" s="116">
        <v>0.2</v>
      </c>
    </row>
    <row r="27" spans="1:12" x14ac:dyDescent="0.25">
      <c r="A27" s="3" t="s">
        <v>35</v>
      </c>
      <c r="B27" s="97">
        <v>1</v>
      </c>
      <c r="C27" s="98">
        <v>5.8823529411764698E-2</v>
      </c>
      <c r="D27" s="103">
        <v>0</v>
      </c>
      <c r="E27" s="104">
        <v>0</v>
      </c>
      <c r="G27" s="277" t="s">
        <v>55</v>
      </c>
      <c r="H27" s="278"/>
      <c r="I27" s="109">
        <v>6</v>
      </c>
      <c r="J27" s="110">
        <v>0.35294117647058826</v>
      </c>
      <c r="K27" s="115">
        <v>1</v>
      </c>
      <c r="L27" s="116">
        <v>0.1</v>
      </c>
    </row>
    <row r="28" spans="1:12" x14ac:dyDescent="0.25">
      <c r="A28" s="3" t="s">
        <v>36</v>
      </c>
      <c r="B28" s="97">
        <v>1</v>
      </c>
      <c r="C28" s="98">
        <v>5.8823529411764698E-2</v>
      </c>
      <c r="D28" s="103">
        <v>0</v>
      </c>
      <c r="E28" s="104">
        <v>0</v>
      </c>
      <c r="G28" s="277" t="s">
        <v>56</v>
      </c>
      <c r="H28" s="278"/>
      <c r="I28" s="109">
        <v>0</v>
      </c>
      <c r="J28" s="110">
        <v>0</v>
      </c>
      <c r="K28" s="115">
        <v>2</v>
      </c>
      <c r="L28" s="116">
        <v>0.2</v>
      </c>
    </row>
    <row r="29" spans="1:12" x14ac:dyDescent="0.25">
      <c r="A29" s="3" t="s">
        <v>37</v>
      </c>
      <c r="B29" s="97">
        <v>0</v>
      </c>
      <c r="C29" s="98">
        <v>0</v>
      </c>
      <c r="D29" s="103">
        <v>1</v>
      </c>
      <c r="E29" s="104">
        <v>0.1</v>
      </c>
      <c r="G29" s="277" t="s">
        <v>57</v>
      </c>
      <c r="H29" s="278"/>
      <c r="I29" s="109">
        <v>3</v>
      </c>
      <c r="J29" s="110">
        <v>0.17647058823529413</v>
      </c>
      <c r="K29" s="115">
        <v>3</v>
      </c>
      <c r="L29" s="116">
        <v>0.3</v>
      </c>
    </row>
    <row r="30" spans="1:12" x14ac:dyDescent="0.25">
      <c r="A30" s="3" t="s">
        <v>38</v>
      </c>
      <c r="B30" s="97">
        <v>2</v>
      </c>
      <c r="C30" s="98">
        <v>0.1176470588235294</v>
      </c>
      <c r="D30" s="103">
        <v>1</v>
      </c>
      <c r="E30" s="104">
        <v>0.1</v>
      </c>
      <c r="G30" s="277" t="s">
        <v>58</v>
      </c>
      <c r="H30" s="278"/>
      <c r="I30" s="109">
        <v>3</v>
      </c>
      <c r="J30" s="110">
        <v>0.17647058823529413</v>
      </c>
      <c r="K30" s="115">
        <v>3</v>
      </c>
      <c r="L30" s="116">
        <v>0.3</v>
      </c>
    </row>
    <row r="31" spans="1:12" ht="15.75" thickBot="1" x14ac:dyDescent="0.3">
      <c r="A31" s="3" t="s">
        <v>39</v>
      </c>
      <c r="B31" s="97">
        <v>0</v>
      </c>
      <c r="C31" s="98">
        <v>0</v>
      </c>
      <c r="D31" s="103">
        <v>1</v>
      </c>
      <c r="E31" s="104">
        <v>0.1</v>
      </c>
      <c r="G31" s="279" t="s">
        <v>59</v>
      </c>
      <c r="H31" s="280"/>
      <c r="I31" s="111">
        <v>3</v>
      </c>
      <c r="J31" s="112">
        <v>0.17647058823529413</v>
      </c>
      <c r="K31" s="117">
        <v>2</v>
      </c>
      <c r="L31" s="118">
        <v>0.2</v>
      </c>
    </row>
    <row r="32" spans="1:12" ht="15.75" thickTop="1" x14ac:dyDescent="0.25">
      <c r="A32" s="3" t="s">
        <v>40</v>
      </c>
      <c r="B32" s="97">
        <v>0</v>
      </c>
      <c r="C32" s="98">
        <v>0</v>
      </c>
      <c r="D32" s="103">
        <v>0</v>
      </c>
      <c r="E32" s="104">
        <v>0</v>
      </c>
    </row>
    <row r="33" spans="1:5" x14ac:dyDescent="0.25">
      <c r="A33" s="3" t="s">
        <v>41</v>
      </c>
      <c r="B33" s="97">
        <v>1</v>
      </c>
      <c r="C33" s="98">
        <v>5.8823529411764698E-2</v>
      </c>
      <c r="D33" s="103">
        <v>1</v>
      </c>
      <c r="E33" s="104">
        <v>0.1</v>
      </c>
    </row>
    <row r="34" spans="1:5" x14ac:dyDescent="0.25">
      <c r="A34" s="3" t="s">
        <v>42</v>
      </c>
      <c r="B34" s="97">
        <v>3</v>
      </c>
      <c r="C34" s="98">
        <v>0.17647058823529413</v>
      </c>
      <c r="D34" s="103">
        <v>0</v>
      </c>
      <c r="E34" s="104">
        <v>0</v>
      </c>
    </row>
    <row r="35" spans="1:5" ht="15.75" thickBot="1" x14ac:dyDescent="0.3">
      <c r="A35" s="6" t="s">
        <v>43</v>
      </c>
      <c r="B35" s="99">
        <v>0</v>
      </c>
      <c r="C35" s="100">
        <v>0</v>
      </c>
      <c r="D35" s="105">
        <v>0</v>
      </c>
      <c r="E35" s="106">
        <v>0</v>
      </c>
    </row>
    <row r="36" spans="1:5" ht="15.75" thickTop="1" x14ac:dyDescent="0.25"/>
    <row r="37" spans="1:5" x14ac:dyDescent="0.25">
      <c r="A37" s="4" t="s">
        <v>44</v>
      </c>
    </row>
    <row r="38" spans="1:5" x14ac:dyDescent="0.25">
      <c r="A38" s="93" t="s">
        <v>248</v>
      </c>
    </row>
    <row r="39" spans="1:5" x14ac:dyDescent="0.25">
      <c r="A39" s="1" t="s">
        <v>136</v>
      </c>
    </row>
    <row r="40" spans="1:5" x14ac:dyDescent="0.25">
      <c r="A40" s="1" t="s">
        <v>137</v>
      </c>
    </row>
    <row r="41" spans="1:5" x14ac:dyDescent="0.25">
      <c r="A41" s="94" t="s">
        <v>249</v>
      </c>
    </row>
    <row r="42" spans="1:5" x14ac:dyDescent="0.25">
      <c r="A42" s="1" t="s">
        <v>138</v>
      </c>
    </row>
    <row r="45" spans="1:5" ht="16.5" customHeight="1" x14ac:dyDescent="0.25"/>
  </sheetData>
  <mergeCells count="32">
    <mergeCell ref="A16:A17"/>
    <mergeCell ref="B16:C16"/>
    <mergeCell ref="D16:E16"/>
    <mergeCell ref="B15:C15"/>
    <mergeCell ref="D15:E15"/>
    <mergeCell ref="I15:J15"/>
    <mergeCell ref="K15:L15"/>
    <mergeCell ref="F1:I1"/>
    <mergeCell ref="A2:A3"/>
    <mergeCell ref="B2:C2"/>
    <mergeCell ref="D2:E2"/>
    <mergeCell ref="F2:G2"/>
    <mergeCell ref="H2:I2"/>
    <mergeCell ref="G15:H15"/>
    <mergeCell ref="B1:E1"/>
    <mergeCell ref="G20:H20"/>
    <mergeCell ref="G21:H21"/>
    <mergeCell ref="G22:H22"/>
    <mergeCell ref="G23:H23"/>
    <mergeCell ref="G24:H24"/>
    <mergeCell ref="I16:J16"/>
    <mergeCell ref="K16:L16"/>
    <mergeCell ref="G18:H18"/>
    <mergeCell ref="G19:H19"/>
    <mergeCell ref="G16:H17"/>
    <mergeCell ref="G30:H30"/>
    <mergeCell ref="G31:H31"/>
    <mergeCell ref="G25:H25"/>
    <mergeCell ref="G26:H26"/>
    <mergeCell ref="G27:H27"/>
    <mergeCell ref="G28:H28"/>
    <mergeCell ref="G29:H29"/>
  </mergeCells>
  <phoneticPr fontId="20" type="noConversion"/>
  <pageMargins left="0.7" right="0.7" top="0.75" bottom="0.75" header="0.3" footer="0.3"/>
  <pageSetup orientation="landscape" r:id="rId1"/>
  <headerFooter>
    <oddHeader xml:space="preserve">&amp;L&amp;"-,Bold"Education Department&amp;C&amp;"-,Bold"&amp;12First and Fifth Year Undergrad Alumni Survey
&amp;"-,Bold Italic"&amp;11Currently Teaching, Subjects, Grade Level
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Layout" topLeftCell="A34" workbookViewId="0">
      <selection activeCell="L5" sqref="L5"/>
    </sheetView>
  </sheetViews>
  <sheetFormatPr defaultColWidth="8.85546875" defaultRowHeight="15" x14ac:dyDescent="0.25"/>
  <cols>
    <col min="1" max="1" width="21.85546875" customWidth="1"/>
    <col min="2" max="2" width="7.42578125" customWidth="1"/>
    <col min="4" max="4" width="7.85546875" customWidth="1"/>
    <col min="6" max="6" width="6.140625" customWidth="1"/>
    <col min="8" max="8" width="7.42578125" customWidth="1"/>
    <col min="10" max="10" width="7.85546875" customWidth="1"/>
    <col min="12" max="12" width="6.42578125" customWidth="1"/>
  </cols>
  <sheetData>
    <row r="1" spans="1:9" ht="18" thickBot="1" x14ac:dyDescent="0.35">
      <c r="A1" s="201" t="s">
        <v>254</v>
      </c>
      <c r="B1" s="318" t="s">
        <v>256</v>
      </c>
      <c r="C1" s="319"/>
      <c r="D1" s="319"/>
      <c r="E1" s="320"/>
      <c r="F1" s="321" t="s">
        <v>257</v>
      </c>
      <c r="G1" s="321"/>
      <c r="H1" s="321"/>
      <c r="I1" s="322"/>
    </row>
    <row r="2" spans="1:9" x14ac:dyDescent="0.25">
      <c r="A2" s="323"/>
      <c r="B2" s="325" t="s">
        <v>60</v>
      </c>
      <c r="C2" s="326"/>
      <c r="D2" s="326" t="s">
        <v>61</v>
      </c>
      <c r="E2" s="327"/>
      <c r="F2" s="328" t="s">
        <v>60</v>
      </c>
      <c r="G2" s="329"/>
      <c r="H2" s="329" t="s">
        <v>61</v>
      </c>
      <c r="I2" s="329"/>
    </row>
    <row r="3" spans="1:9" ht="15.75" thickBot="1" x14ac:dyDescent="0.3">
      <c r="A3" s="324"/>
      <c r="B3" s="69" t="s">
        <v>63</v>
      </c>
      <c r="C3" s="70" t="s">
        <v>64</v>
      </c>
      <c r="D3" s="70" t="s">
        <v>63</v>
      </c>
      <c r="E3" s="158" t="s">
        <v>64</v>
      </c>
      <c r="F3" s="152" t="s">
        <v>63</v>
      </c>
      <c r="G3" s="71" t="s">
        <v>64</v>
      </c>
      <c r="H3" s="71" t="s">
        <v>63</v>
      </c>
      <c r="I3" s="71" t="s">
        <v>64</v>
      </c>
    </row>
    <row r="4" spans="1:9" ht="16.5" thickTop="1" thickBot="1" x14ac:dyDescent="0.3">
      <c r="A4" s="73" t="s">
        <v>62</v>
      </c>
      <c r="B4" s="124">
        <v>7</v>
      </c>
      <c r="C4" s="125">
        <v>0.41199999999999998</v>
      </c>
      <c r="D4" s="126">
        <v>10</v>
      </c>
      <c r="E4" s="159">
        <v>0.58799999999999997</v>
      </c>
      <c r="F4" s="153">
        <v>3</v>
      </c>
      <c r="G4" s="128">
        <v>0.3</v>
      </c>
      <c r="H4" s="127">
        <v>7</v>
      </c>
      <c r="I4" s="128">
        <v>0.7</v>
      </c>
    </row>
    <row r="5" spans="1:9" ht="15.75" thickTop="1" x14ac:dyDescent="0.25"/>
    <row r="6" spans="1:9" ht="15.75" thickBot="1" x14ac:dyDescent="0.3"/>
    <row r="7" spans="1:9" ht="15.75" thickBot="1" x14ac:dyDescent="0.3">
      <c r="B7" s="318" t="s">
        <v>256</v>
      </c>
      <c r="C7" s="319"/>
      <c r="D7" s="319"/>
      <c r="E7" s="320"/>
      <c r="F7" s="321" t="s">
        <v>257</v>
      </c>
      <c r="G7" s="321"/>
      <c r="H7" s="321"/>
      <c r="I7" s="322"/>
    </row>
    <row r="8" spans="1:9" x14ac:dyDescent="0.25">
      <c r="A8" s="339"/>
      <c r="B8" s="341" t="s">
        <v>65</v>
      </c>
      <c r="C8" s="342"/>
      <c r="D8" s="342" t="s">
        <v>66</v>
      </c>
      <c r="E8" s="343"/>
      <c r="F8" s="338" t="s">
        <v>65</v>
      </c>
      <c r="G8" s="335"/>
      <c r="H8" s="335" t="s">
        <v>66</v>
      </c>
      <c r="I8" s="335"/>
    </row>
    <row r="9" spans="1:9" ht="15.75" thickBot="1" x14ac:dyDescent="0.3">
      <c r="A9" s="340"/>
      <c r="B9" s="23" t="s">
        <v>63</v>
      </c>
      <c r="C9" s="24" t="s">
        <v>64</v>
      </c>
      <c r="D9" s="23" t="s">
        <v>63</v>
      </c>
      <c r="E9" s="160" t="s">
        <v>64</v>
      </c>
      <c r="F9" s="154" t="s">
        <v>63</v>
      </c>
      <c r="G9" s="30" t="s">
        <v>64</v>
      </c>
      <c r="H9" s="29" t="s">
        <v>63</v>
      </c>
      <c r="I9" s="30" t="s">
        <v>64</v>
      </c>
    </row>
    <row r="10" spans="1:9" ht="16.5" thickTop="1" thickBot="1" x14ac:dyDescent="0.3">
      <c r="A10" s="74" t="s">
        <v>67</v>
      </c>
      <c r="B10" s="119">
        <v>17</v>
      </c>
      <c r="C10" s="120">
        <v>1</v>
      </c>
      <c r="D10" s="121">
        <v>0</v>
      </c>
      <c r="E10" s="161">
        <v>0</v>
      </c>
      <c r="F10" s="155">
        <v>9</v>
      </c>
      <c r="G10" s="123">
        <v>0.9</v>
      </c>
      <c r="H10" s="122">
        <v>1</v>
      </c>
      <c r="I10" s="123">
        <v>0.1</v>
      </c>
    </row>
    <row r="11" spans="1:9" ht="15.75" thickTop="1" x14ac:dyDescent="0.25"/>
    <row r="12" spans="1:9" ht="15.75" thickBot="1" x14ac:dyDescent="0.3"/>
    <row r="13" spans="1:9" ht="15.75" thickBot="1" x14ac:dyDescent="0.3">
      <c r="B13" s="318" t="s">
        <v>256</v>
      </c>
      <c r="C13" s="319"/>
      <c r="D13" s="319"/>
      <c r="E13" s="320"/>
      <c r="F13" s="321" t="s">
        <v>257</v>
      </c>
      <c r="G13" s="321"/>
      <c r="H13" s="321"/>
      <c r="I13" s="322"/>
    </row>
    <row r="14" spans="1:9" x14ac:dyDescent="0.25">
      <c r="A14" s="330"/>
      <c r="B14" s="332" t="s">
        <v>68</v>
      </c>
      <c r="C14" s="333"/>
      <c r="D14" s="333" t="s">
        <v>69</v>
      </c>
      <c r="E14" s="334"/>
      <c r="F14" s="336" t="s">
        <v>68</v>
      </c>
      <c r="G14" s="337"/>
      <c r="H14" s="337" t="s">
        <v>69</v>
      </c>
      <c r="I14" s="337"/>
    </row>
    <row r="15" spans="1:9" ht="15.75" thickBot="1" x14ac:dyDescent="0.3">
      <c r="A15" s="331"/>
      <c r="B15" s="129" t="s">
        <v>63</v>
      </c>
      <c r="C15" s="130" t="s">
        <v>64</v>
      </c>
      <c r="D15" s="129" t="s">
        <v>63</v>
      </c>
      <c r="E15" s="162" t="s">
        <v>64</v>
      </c>
      <c r="F15" s="156" t="s">
        <v>63</v>
      </c>
      <c r="G15" s="132" t="s">
        <v>64</v>
      </c>
      <c r="H15" s="131" t="s">
        <v>63</v>
      </c>
      <c r="I15" s="132" t="s">
        <v>64</v>
      </c>
    </row>
    <row r="16" spans="1:9" ht="16.5" thickTop="1" thickBot="1" x14ac:dyDescent="0.3">
      <c r="A16" s="75" t="s">
        <v>70</v>
      </c>
      <c r="B16" s="64">
        <v>6</v>
      </c>
      <c r="C16" s="65">
        <v>0.35299999999999998</v>
      </c>
      <c r="D16" s="66">
        <v>11</v>
      </c>
      <c r="E16" s="163">
        <v>0.64700000000000002</v>
      </c>
      <c r="F16" s="157">
        <v>3</v>
      </c>
      <c r="G16" s="68">
        <v>0.3</v>
      </c>
      <c r="H16" s="67">
        <v>7</v>
      </c>
      <c r="I16" s="68">
        <v>0.7</v>
      </c>
    </row>
    <row r="17" spans="1:1" ht="15.75" thickTop="1" x14ac:dyDescent="0.25"/>
    <row r="19" spans="1:1" x14ac:dyDescent="0.25">
      <c r="A19" s="2" t="s">
        <v>71</v>
      </c>
    </row>
    <row r="20" spans="1:1" x14ac:dyDescent="0.25">
      <c r="A20" s="93" t="s">
        <v>248</v>
      </c>
    </row>
    <row r="21" spans="1:1" x14ac:dyDescent="0.25">
      <c r="A21" s="1" t="s">
        <v>139</v>
      </c>
    </row>
    <row r="22" spans="1:1" x14ac:dyDescent="0.25">
      <c r="A22" s="1" t="s">
        <v>140</v>
      </c>
    </row>
    <row r="23" spans="1:1" x14ac:dyDescent="0.25">
      <c r="A23" s="1" t="s">
        <v>141</v>
      </c>
    </row>
    <row r="24" spans="1:1" x14ac:dyDescent="0.25">
      <c r="A24" s="1" t="s">
        <v>142</v>
      </c>
    </row>
    <row r="25" spans="1:1" x14ac:dyDescent="0.25">
      <c r="A25" s="1" t="s">
        <v>157</v>
      </c>
    </row>
    <row r="26" spans="1:1" x14ac:dyDescent="0.25">
      <c r="A26" s="1" t="s">
        <v>158</v>
      </c>
    </row>
    <row r="27" spans="1:1" x14ac:dyDescent="0.25">
      <c r="A27" s="1" t="s">
        <v>143</v>
      </c>
    </row>
    <row r="28" spans="1:1" x14ac:dyDescent="0.25">
      <c r="A28" s="1" t="s">
        <v>144</v>
      </c>
    </row>
    <row r="29" spans="1:1" x14ac:dyDescent="0.25">
      <c r="A29" s="1" t="s">
        <v>145</v>
      </c>
    </row>
    <row r="30" spans="1:1" x14ac:dyDescent="0.25">
      <c r="A30" s="1" t="s">
        <v>146</v>
      </c>
    </row>
    <row r="31" spans="1:1" x14ac:dyDescent="0.25">
      <c r="A31" s="1" t="s">
        <v>147</v>
      </c>
    </row>
    <row r="32" spans="1:1" x14ac:dyDescent="0.25">
      <c r="A32" s="1" t="s">
        <v>159</v>
      </c>
    </row>
    <row r="33" spans="1:1" x14ac:dyDescent="0.25">
      <c r="A33" s="1" t="s">
        <v>160</v>
      </c>
    </row>
    <row r="34" spans="1:1" x14ac:dyDescent="0.25">
      <c r="A34" s="1" t="s">
        <v>148</v>
      </c>
    </row>
    <row r="35" spans="1:1" x14ac:dyDescent="0.25">
      <c r="A35" s="1" t="s">
        <v>149</v>
      </c>
    </row>
    <row r="36" spans="1:1" x14ac:dyDescent="0.25">
      <c r="A36" s="1" t="s">
        <v>150</v>
      </c>
    </row>
    <row r="37" spans="1:1" x14ac:dyDescent="0.25">
      <c r="A37" s="1" t="s">
        <v>161</v>
      </c>
    </row>
    <row r="38" spans="1:1" x14ac:dyDescent="0.25">
      <c r="A38" s="1" t="s">
        <v>162</v>
      </c>
    </row>
    <row r="39" spans="1:1" x14ac:dyDescent="0.25">
      <c r="A39" s="94" t="s">
        <v>249</v>
      </c>
    </row>
    <row r="40" spans="1:1" x14ac:dyDescent="0.25">
      <c r="A40" s="1" t="s">
        <v>151</v>
      </c>
    </row>
    <row r="41" spans="1:1" x14ac:dyDescent="0.25">
      <c r="A41" s="1" t="s">
        <v>152</v>
      </c>
    </row>
    <row r="42" spans="1:1" x14ac:dyDescent="0.25">
      <c r="A42" s="1" t="s">
        <v>153</v>
      </c>
    </row>
    <row r="43" spans="1:1" x14ac:dyDescent="0.25">
      <c r="A43" s="1" t="s">
        <v>163</v>
      </c>
    </row>
    <row r="44" spans="1:1" x14ac:dyDescent="0.25">
      <c r="A44" s="1" t="s">
        <v>164</v>
      </c>
    </row>
    <row r="45" spans="1:1" x14ac:dyDescent="0.25">
      <c r="A45" s="1" t="s">
        <v>154</v>
      </c>
    </row>
    <row r="46" spans="1:1" x14ac:dyDescent="0.25">
      <c r="A46" s="1" t="s">
        <v>155</v>
      </c>
    </row>
    <row r="47" spans="1:1" x14ac:dyDescent="0.25">
      <c r="A47" s="1" t="s">
        <v>156</v>
      </c>
    </row>
  </sheetData>
  <mergeCells count="21">
    <mergeCell ref="A14:A15"/>
    <mergeCell ref="B14:C14"/>
    <mergeCell ref="D14:E14"/>
    <mergeCell ref="H8:I8"/>
    <mergeCell ref="F14:G14"/>
    <mergeCell ref="H14:I14"/>
    <mergeCell ref="B13:E13"/>
    <mergeCell ref="F13:I13"/>
    <mergeCell ref="F8:G8"/>
    <mergeCell ref="A8:A9"/>
    <mergeCell ref="B8:C8"/>
    <mergeCell ref="D8:E8"/>
    <mergeCell ref="B7:E7"/>
    <mergeCell ref="F7:I7"/>
    <mergeCell ref="B1:E1"/>
    <mergeCell ref="F1:I1"/>
    <mergeCell ref="A2:A3"/>
    <mergeCell ref="B2:C2"/>
    <mergeCell ref="D2:E2"/>
    <mergeCell ref="F2:G2"/>
    <mergeCell ref="H2:I2"/>
  </mergeCells>
  <phoneticPr fontId="20" type="noConversion"/>
  <pageMargins left="0.7" right="0.7" top="0.75" bottom="0.75" header="0.3" footer="0.3"/>
  <pageSetup orientation="landscape" r:id="rId1"/>
  <headerFooter>
    <oddHeader>&amp;L&amp;"-,Bold"Education Department&amp;C&amp;"-,Bold"&amp;12First and Fifth Year Undergrad Alumni Survey
&amp;"-,Bold Italic"My&amp;"-,Bold" &amp;"-,Bold Italic"&amp;11School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view="pageLayout" topLeftCell="B40" zoomScaleNormal="100" workbookViewId="0">
      <selection activeCell="AA14" sqref="AA14"/>
    </sheetView>
  </sheetViews>
  <sheetFormatPr defaultColWidth="8.85546875" defaultRowHeight="15" x14ac:dyDescent="0.25"/>
  <cols>
    <col min="1" max="1" width="36" style="216" customWidth="1"/>
    <col min="2" max="2" width="2.42578125" customWidth="1"/>
    <col min="3" max="3" width="6" customWidth="1"/>
    <col min="4" max="4" width="2.42578125" customWidth="1"/>
    <col min="5" max="5" width="6.28515625" customWidth="1"/>
    <col min="6" max="6" width="2.42578125" customWidth="1"/>
    <col min="7" max="7" width="7.28515625" customWidth="1"/>
    <col min="8" max="8" width="1.85546875" customWidth="1"/>
    <col min="9" max="9" width="6" customWidth="1"/>
    <col min="10" max="10" width="2.85546875" customWidth="1"/>
    <col min="11" max="11" width="6.42578125" customWidth="1"/>
    <col min="12" max="12" width="6.42578125" style="203" customWidth="1"/>
    <col min="13" max="13" width="3" customWidth="1"/>
    <col min="14" max="14" width="6.28515625" customWidth="1"/>
    <col min="15" max="15" width="3.140625" customWidth="1"/>
    <col min="16" max="16" width="6.28515625" customWidth="1"/>
    <col min="17" max="17" width="2.85546875" customWidth="1"/>
    <col min="18" max="18" width="6.85546875" customWidth="1"/>
    <col min="19" max="19" width="2.7109375" customWidth="1"/>
    <col min="20" max="20" width="7.140625" customWidth="1"/>
    <col min="21" max="21" width="2.85546875" customWidth="1"/>
    <col min="22" max="22" width="7.140625" customWidth="1"/>
    <col min="23" max="23" width="5.85546875" style="203" customWidth="1"/>
  </cols>
  <sheetData>
    <row r="1" spans="1:27" ht="18" thickBot="1" x14ac:dyDescent="0.35">
      <c r="A1" s="215" t="s">
        <v>241</v>
      </c>
      <c r="B1" s="309" t="s">
        <v>248</v>
      </c>
      <c r="C1" s="310"/>
      <c r="D1" s="310"/>
      <c r="E1" s="310"/>
      <c r="F1" s="310"/>
      <c r="G1" s="310"/>
      <c r="H1" s="310"/>
      <c r="I1" s="310"/>
      <c r="J1" s="310"/>
      <c r="K1" s="310"/>
      <c r="L1" s="311"/>
      <c r="M1" s="349" t="s">
        <v>249</v>
      </c>
      <c r="N1" s="350"/>
      <c r="O1" s="350"/>
      <c r="P1" s="350"/>
      <c r="Q1" s="350"/>
      <c r="R1" s="350"/>
      <c r="S1" s="350"/>
      <c r="T1" s="350"/>
      <c r="U1" s="350"/>
      <c r="V1" s="350"/>
      <c r="W1" s="351"/>
    </row>
    <row r="2" spans="1:27" ht="15.75" thickBot="1" x14ac:dyDescent="0.3">
      <c r="B2" s="309">
        <v>1</v>
      </c>
      <c r="C2" s="310"/>
      <c r="D2" s="25"/>
      <c r="E2" s="25"/>
      <c r="F2" s="25"/>
      <c r="G2" s="25"/>
      <c r="H2" s="25"/>
      <c r="I2" s="25"/>
      <c r="J2" s="310">
        <v>5</v>
      </c>
      <c r="K2" s="310"/>
      <c r="L2" s="224"/>
      <c r="M2" s="349">
        <v>1</v>
      </c>
      <c r="N2" s="350"/>
      <c r="O2" s="27"/>
      <c r="P2" s="27"/>
      <c r="Q2" s="27"/>
      <c r="R2" s="27"/>
      <c r="S2" s="27"/>
      <c r="T2" s="27"/>
      <c r="U2" s="350">
        <v>5</v>
      </c>
      <c r="V2" s="350"/>
      <c r="W2" s="236"/>
    </row>
    <row r="3" spans="1:27" ht="24.75" customHeight="1" thickTop="1" thickBot="1" x14ac:dyDescent="0.3">
      <c r="A3" s="344" t="s">
        <v>113</v>
      </c>
      <c r="B3" s="346" t="s">
        <v>72</v>
      </c>
      <c r="C3" s="347"/>
      <c r="D3" s="347" t="s">
        <v>73</v>
      </c>
      <c r="E3" s="347"/>
      <c r="F3" s="347" t="s">
        <v>74</v>
      </c>
      <c r="G3" s="347"/>
      <c r="H3" s="347" t="s">
        <v>75</v>
      </c>
      <c r="I3" s="347"/>
      <c r="J3" s="347" t="s">
        <v>76</v>
      </c>
      <c r="K3" s="347"/>
      <c r="L3" s="225"/>
      <c r="M3" s="352" t="s">
        <v>72</v>
      </c>
      <c r="N3" s="348"/>
      <c r="O3" s="348" t="s">
        <v>73</v>
      </c>
      <c r="P3" s="348"/>
      <c r="Q3" s="348" t="s">
        <v>74</v>
      </c>
      <c r="R3" s="348"/>
      <c r="S3" s="348" t="s">
        <v>75</v>
      </c>
      <c r="T3" s="348"/>
      <c r="U3" s="348" t="s">
        <v>76</v>
      </c>
      <c r="V3" s="348"/>
      <c r="W3" s="237"/>
      <c r="X3" s="7"/>
    </row>
    <row r="4" spans="1:27" ht="15.75" customHeight="1" thickBot="1" x14ac:dyDescent="0.3">
      <c r="A4" s="345"/>
      <c r="B4" s="200" t="s">
        <v>63</v>
      </c>
      <c r="C4" s="181" t="s">
        <v>64</v>
      </c>
      <c r="D4" s="182" t="s">
        <v>63</v>
      </c>
      <c r="E4" s="181" t="s">
        <v>64</v>
      </c>
      <c r="F4" s="182" t="s">
        <v>63</v>
      </c>
      <c r="G4" s="181" t="s">
        <v>64</v>
      </c>
      <c r="H4" s="182" t="s">
        <v>63</v>
      </c>
      <c r="I4" s="181" t="s">
        <v>64</v>
      </c>
      <c r="J4" s="182" t="s">
        <v>63</v>
      </c>
      <c r="K4" s="181" t="s">
        <v>64</v>
      </c>
      <c r="L4" s="226" t="s">
        <v>77</v>
      </c>
      <c r="M4" s="197" t="s">
        <v>63</v>
      </c>
      <c r="N4" s="184" t="s">
        <v>64</v>
      </c>
      <c r="O4" s="183" t="s">
        <v>63</v>
      </c>
      <c r="P4" s="184" t="s">
        <v>64</v>
      </c>
      <c r="Q4" s="183" t="s">
        <v>63</v>
      </c>
      <c r="R4" s="184" t="s">
        <v>64</v>
      </c>
      <c r="S4" s="183" t="s">
        <v>63</v>
      </c>
      <c r="T4" s="184" t="s">
        <v>64</v>
      </c>
      <c r="U4" s="183" t="s">
        <v>63</v>
      </c>
      <c r="V4" s="184" t="s">
        <v>64</v>
      </c>
      <c r="W4" s="226" t="s">
        <v>77</v>
      </c>
      <c r="X4" s="7"/>
    </row>
    <row r="5" spans="1:27" s="31" customFormat="1" ht="15.75" customHeight="1" thickBot="1" x14ac:dyDescent="0.3">
      <c r="A5" s="205" t="s">
        <v>116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227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227"/>
      <c r="X5" s="72"/>
    </row>
    <row r="6" spans="1:27" ht="36" x14ac:dyDescent="0.25">
      <c r="A6" s="187" t="s">
        <v>78</v>
      </c>
      <c r="B6" s="188">
        <v>0</v>
      </c>
      <c r="C6" s="185">
        <f>B6/($B6+$D6+$F6+$H6+$J6)</f>
        <v>0</v>
      </c>
      <c r="D6" s="186">
        <v>2</v>
      </c>
      <c r="E6" s="185">
        <f>D6/($B6+$D6+$F6+$H6+$J6)</f>
        <v>0.16666666666666666</v>
      </c>
      <c r="F6" s="186">
        <v>8</v>
      </c>
      <c r="G6" s="185">
        <f>F6/($B6+$D6+$F6+$H6+$J6)</f>
        <v>0.66666666666666663</v>
      </c>
      <c r="H6" s="186">
        <v>2</v>
      </c>
      <c r="I6" s="185">
        <f>H6/($B6+$D6+$F6+$H6+$J6)</f>
        <v>0.16666666666666666</v>
      </c>
      <c r="J6" s="186">
        <v>0</v>
      </c>
      <c r="K6" s="185">
        <f>J6/($B6+$D6+$F6+$H6+$J6)</f>
        <v>0</v>
      </c>
      <c r="L6" s="228">
        <v>3</v>
      </c>
      <c r="M6" s="198">
        <v>0</v>
      </c>
      <c r="N6" s="193">
        <v>0</v>
      </c>
      <c r="O6" s="194">
        <v>0</v>
      </c>
      <c r="P6" s="193">
        <v>0</v>
      </c>
      <c r="Q6" s="194">
        <v>4</v>
      </c>
      <c r="R6" s="193">
        <v>0.44444444444444442</v>
      </c>
      <c r="S6" s="194">
        <v>4</v>
      </c>
      <c r="T6" s="193">
        <v>0.44444444444444442</v>
      </c>
      <c r="U6" s="194">
        <v>1</v>
      </c>
      <c r="V6" s="193">
        <v>0.1111111111111111</v>
      </c>
      <c r="W6" s="238">
        <v>3.6666666666666661</v>
      </c>
      <c r="X6" s="7"/>
    </row>
    <row r="7" spans="1:27" ht="36" x14ac:dyDescent="0.25">
      <c r="A7" s="180" t="s">
        <v>79</v>
      </c>
      <c r="B7" s="177">
        <v>0</v>
      </c>
      <c r="C7" s="168">
        <f>B7/($B7+$D7+$F7+$H7+$J7)</f>
        <v>0</v>
      </c>
      <c r="D7" s="169">
        <v>4</v>
      </c>
      <c r="E7" s="168">
        <f>D7/(B7+D7+F7+H7+J7)</f>
        <v>0.33333333333333331</v>
      </c>
      <c r="F7" s="169">
        <v>6</v>
      </c>
      <c r="G7" s="168">
        <f t="shared" ref="G7:G8" si="0">F7/($B7+$D7+$F7+$H7+$J7)</f>
        <v>0.5</v>
      </c>
      <c r="H7" s="169">
        <v>2</v>
      </c>
      <c r="I7" s="168">
        <v>0.16666666666666663</v>
      </c>
      <c r="J7" s="169">
        <v>0</v>
      </c>
      <c r="K7" s="168">
        <v>0</v>
      </c>
      <c r="L7" s="229">
        <v>2.833333333333333</v>
      </c>
      <c r="M7" s="199">
        <v>0</v>
      </c>
      <c r="N7" s="195">
        <v>0</v>
      </c>
      <c r="O7" s="196">
        <v>1</v>
      </c>
      <c r="P7" s="195">
        <v>0.1111111111111111</v>
      </c>
      <c r="Q7" s="196">
        <v>4</v>
      </c>
      <c r="R7" s="195">
        <v>0.44444444444444442</v>
      </c>
      <c r="S7" s="196">
        <v>4</v>
      </c>
      <c r="T7" s="195">
        <v>0.44444444444444442</v>
      </c>
      <c r="U7" s="196">
        <v>0</v>
      </c>
      <c r="V7" s="195">
        <v>0</v>
      </c>
      <c r="W7" s="235">
        <v>3.3333333333333335</v>
      </c>
      <c r="X7" s="7"/>
      <c r="AA7" s="31"/>
    </row>
    <row r="8" spans="1:27" s="85" customFormat="1" ht="15.75" thickBot="1" x14ac:dyDescent="0.3">
      <c r="A8" s="214" t="s">
        <v>242</v>
      </c>
      <c r="B8" s="220">
        <f>AVERAGE(B6:B7)</f>
        <v>0</v>
      </c>
      <c r="C8" s="221">
        <f>B8/($B8+$D8+$F8+$H8+$J8)</f>
        <v>0</v>
      </c>
      <c r="D8" s="222">
        <f t="shared" ref="D8:J8" si="1">AVERAGE(D6:D7)</f>
        <v>3</v>
      </c>
      <c r="E8" s="221">
        <f>D8/(B8+D8+F8+H8+J8)</f>
        <v>0.25</v>
      </c>
      <c r="F8" s="222">
        <f t="shared" si="1"/>
        <v>7</v>
      </c>
      <c r="G8" s="221">
        <f t="shared" si="0"/>
        <v>0.58333333333333337</v>
      </c>
      <c r="H8" s="222">
        <f t="shared" si="1"/>
        <v>2</v>
      </c>
      <c r="I8" s="221">
        <v>0.16666666666666663</v>
      </c>
      <c r="J8" s="222">
        <f t="shared" si="1"/>
        <v>0</v>
      </c>
      <c r="K8" s="221">
        <v>0</v>
      </c>
      <c r="L8" s="230">
        <f>(1*B8+2*D8+3*F8+4*H8+5*J8)/(B8+D8+F8+H8+J8)</f>
        <v>2.9166666666666665</v>
      </c>
      <c r="M8" s="210">
        <f>AVERAGE(M6:M7)</f>
        <v>0</v>
      </c>
      <c r="N8" s="211">
        <f>M8/($M8+$O8+$Q8+$S8+$U8)</f>
        <v>0</v>
      </c>
      <c r="O8" s="212">
        <f>AVERAGE(O6:O7)</f>
        <v>0.5</v>
      </c>
      <c r="P8" s="211">
        <f>O8/($M8+$O8+$Q8+$S8+$U8)</f>
        <v>5.5555555555555552E-2</v>
      </c>
      <c r="Q8" s="212">
        <f>AVERAGE(Q6:Q7)</f>
        <v>4</v>
      </c>
      <c r="R8" s="211">
        <f>Q8/($M8+$O8+$Q8+$S8+$U8)</f>
        <v>0.44444444444444442</v>
      </c>
      <c r="S8" s="212">
        <f>AVERAGE(S6:S7)</f>
        <v>4</v>
      </c>
      <c r="T8" s="211">
        <f>S8/($M8+$O8+$Q8+$S8+$U8)</f>
        <v>0.44444444444444442</v>
      </c>
      <c r="U8" s="212">
        <f>AVERAGE(U6:U7)</f>
        <v>0.5</v>
      </c>
      <c r="V8" s="211">
        <f>U8/($M8+$O8+$Q8+$S8+$U8)</f>
        <v>5.5555555555555552E-2</v>
      </c>
      <c r="W8" s="230">
        <f>(1*M8+2*O8+3*Q8+4*S8+5*U8)/(M8+O8+Q8+S8+U8)</f>
        <v>3.5</v>
      </c>
      <c r="X8" s="213"/>
      <c r="AA8" s="223"/>
    </row>
    <row r="9" spans="1:27" ht="15.75" thickBot="1" x14ac:dyDescent="0.3">
      <c r="A9" s="205" t="s">
        <v>117</v>
      </c>
      <c r="B9" s="174"/>
      <c r="C9" s="175"/>
      <c r="D9" s="174"/>
      <c r="E9" s="175"/>
      <c r="F9" s="174"/>
      <c r="G9" s="175"/>
      <c r="H9" s="174"/>
      <c r="I9" s="175"/>
      <c r="J9" s="174"/>
      <c r="K9" s="175"/>
      <c r="L9" s="231"/>
      <c r="M9" s="166"/>
      <c r="N9" s="167"/>
      <c r="O9" s="166"/>
      <c r="P9" s="167"/>
      <c r="Q9" s="166"/>
      <c r="R9" s="167"/>
      <c r="S9" s="166"/>
      <c r="T9" s="167"/>
      <c r="U9" s="166"/>
      <c r="V9" s="167"/>
      <c r="W9" s="239"/>
      <c r="X9" s="7"/>
    </row>
    <row r="10" spans="1:27" ht="48" x14ac:dyDescent="0.25">
      <c r="A10" s="179" t="s">
        <v>80</v>
      </c>
      <c r="B10" s="176">
        <v>0</v>
      </c>
      <c r="C10" s="170">
        <f>B10/($B10+$D10+$F10+$H10+$J10)</f>
        <v>0</v>
      </c>
      <c r="D10" s="171">
        <v>1</v>
      </c>
      <c r="E10" s="170">
        <v>8.3333333333333315E-2</v>
      </c>
      <c r="F10" s="171">
        <v>7</v>
      </c>
      <c r="G10" s="170">
        <v>0.58333333333333337</v>
      </c>
      <c r="H10" s="171">
        <v>4</v>
      </c>
      <c r="I10" s="170">
        <v>0.33333333333333326</v>
      </c>
      <c r="J10" s="171">
        <v>0</v>
      </c>
      <c r="K10" s="170">
        <v>0</v>
      </c>
      <c r="L10" s="232">
        <v>3.25</v>
      </c>
      <c r="M10" s="198">
        <v>0</v>
      </c>
      <c r="N10" s="193">
        <v>0</v>
      </c>
      <c r="O10" s="194">
        <v>1</v>
      </c>
      <c r="P10" s="193">
        <v>0.1111111111111111</v>
      </c>
      <c r="Q10" s="194">
        <v>4</v>
      </c>
      <c r="R10" s="193">
        <v>0.44444444444444442</v>
      </c>
      <c r="S10" s="194">
        <v>4</v>
      </c>
      <c r="T10" s="193">
        <v>0.44444444444444442</v>
      </c>
      <c r="U10" s="194">
        <v>0</v>
      </c>
      <c r="V10" s="193">
        <v>0</v>
      </c>
      <c r="W10" s="238">
        <v>3.3333333333333335</v>
      </c>
      <c r="X10" s="7"/>
    </row>
    <row r="11" spans="1:27" ht="24" x14ac:dyDescent="0.25">
      <c r="A11" s="180" t="s">
        <v>81</v>
      </c>
      <c r="B11" s="177">
        <v>0</v>
      </c>
      <c r="C11" s="168">
        <v>0</v>
      </c>
      <c r="D11" s="169">
        <v>2</v>
      </c>
      <c r="E11" s="168">
        <v>0.16666666666666663</v>
      </c>
      <c r="F11" s="169">
        <v>6</v>
      </c>
      <c r="G11" s="168">
        <v>0.5</v>
      </c>
      <c r="H11" s="169">
        <v>4</v>
      </c>
      <c r="I11" s="168">
        <v>0.33333333333333326</v>
      </c>
      <c r="J11" s="169">
        <v>0</v>
      </c>
      <c r="K11" s="168">
        <v>0</v>
      </c>
      <c r="L11" s="229">
        <v>3.166666666666667</v>
      </c>
      <c r="M11" s="199">
        <v>0</v>
      </c>
      <c r="N11" s="195">
        <v>0</v>
      </c>
      <c r="O11" s="196">
        <v>1</v>
      </c>
      <c r="P11" s="195">
        <v>0.1111111111111111</v>
      </c>
      <c r="Q11" s="196">
        <v>3</v>
      </c>
      <c r="R11" s="195">
        <v>0.33333333333333326</v>
      </c>
      <c r="S11" s="196">
        <v>5</v>
      </c>
      <c r="T11" s="195">
        <v>0.55555555555555558</v>
      </c>
      <c r="U11" s="196">
        <v>0</v>
      </c>
      <c r="V11" s="195">
        <v>0</v>
      </c>
      <c r="W11" s="235">
        <v>3.4444444444444442</v>
      </c>
      <c r="X11" s="7"/>
    </row>
    <row r="12" spans="1:27" ht="36" x14ac:dyDescent="0.25">
      <c r="A12" s="180" t="s">
        <v>82</v>
      </c>
      <c r="B12" s="177">
        <v>0</v>
      </c>
      <c r="C12" s="168">
        <v>0</v>
      </c>
      <c r="D12" s="169">
        <v>2</v>
      </c>
      <c r="E12" s="168">
        <v>0.18181818181818182</v>
      </c>
      <c r="F12" s="169">
        <v>2</v>
      </c>
      <c r="G12" s="168">
        <v>0.18181818181818182</v>
      </c>
      <c r="H12" s="169">
        <v>7</v>
      </c>
      <c r="I12" s="168">
        <v>0.63636363636363635</v>
      </c>
      <c r="J12" s="169">
        <v>0</v>
      </c>
      <c r="K12" s="168">
        <v>0</v>
      </c>
      <c r="L12" s="229">
        <v>3.454545454545455</v>
      </c>
      <c r="M12" s="199">
        <v>0</v>
      </c>
      <c r="N12" s="195">
        <v>0</v>
      </c>
      <c r="O12" s="196">
        <v>2</v>
      </c>
      <c r="P12" s="195">
        <v>0.22222222222222221</v>
      </c>
      <c r="Q12" s="196">
        <v>3</v>
      </c>
      <c r="R12" s="195">
        <v>0.33333333333333326</v>
      </c>
      <c r="S12" s="196">
        <v>4</v>
      </c>
      <c r="T12" s="195">
        <v>0.44444444444444442</v>
      </c>
      <c r="U12" s="196">
        <v>0</v>
      </c>
      <c r="V12" s="195">
        <v>0</v>
      </c>
      <c r="W12" s="235">
        <v>3.2222222222222223</v>
      </c>
      <c r="X12" s="7"/>
    </row>
    <row r="13" spans="1:27" ht="24" x14ac:dyDescent="0.25">
      <c r="A13" s="180" t="s">
        <v>83</v>
      </c>
      <c r="B13" s="177">
        <v>0</v>
      </c>
      <c r="C13" s="168">
        <v>0</v>
      </c>
      <c r="D13" s="169">
        <v>1</v>
      </c>
      <c r="E13" s="168">
        <v>8.3333333333333315E-2</v>
      </c>
      <c r="F13" s="169">
        <v>4</v>
      </c>
      <c r="G13" s="168">
        <v>0.33333333333333326</v>
      </c>
      <c r="H13" s="169">
        <v>5</v>
      </c>
      <c r="I13" s="168">
        <v>0.41666666666666674</v>
      </c>
      <c r="J13" s="169">
        <v>2</v>
      </c>
      <c r="K13" s="168">
        <v>0.16666666666666663</v>
      </c>
      <c r="L13" s="229">
        <v>3.6666666666666665</v>
      </c>
      <c r="M13" s="199">
        <v>0</v>
      </c>
      <c r="N13" s="195">
        <v>0</v>
      </c>
      <c r="O13" s="196">
        <v>0</v>
      </c>
      <c r="P13" s="195">
        <v>0</v>
      </c>
      <c r="Q13" s="196">
        <v>5</v>
      </c>
      <c r="R13" s="195">
        <v>0.55555555555555558</v>
      </c>
      <c r="S13" s="196">
        <v>3</v>
      </c>
      <c r="T13" s="195">
        <v>0.33333333333333326</v>
      </c>
      <c r="U13" s="196">
        <v>1</v>
      </c>
      <c r="V13" s="195">
        <v>0.1111111111111111</v>
      </c>
      <c r="W13" s="235">
        <v>3.5555555555555554</v>
      </c>
      <c r="X13" s="7"/>
    </row>
    <row r="14" spans="1:27" s="85" customFormat="1" ht="15.75" thickBot="1" x14ac:dyDescent="0.3">
      <c r="A14" s="206" t="s">
        <v>243</v>
      </c>
      <c r="B14" s="217">
        <f>AVERAGE(B10:B13)</f>
        <v>0</v>
      </c>
      <c r="C14" s="218">
        <f>B14/($B14+$D14+$F14+$H14+$J14)</f>
        <v>0</v>
      </c>
      <c r="D14" s="219">
        <f>AVERAGE(D10:D13)</f>
        <v>1.5</v>
      </c>
      <c r="E14" s="218">
        <f>D14/($B14+$D14+$F14+$H14+$J14)</f>
        <v>0.1276595744680851</v>
      </c>
      <c r="F14" s="219">
        <f>AVERAGE(F10:F13)</f>
        <v>4.75</v>
      </c>
      <c r="G14" s="218">
        <f>F14/($B14+$D14+$F14+$H14+$J14)</f>
        <v>0.40425531914893614</v>
      </c>
      <c r="H14" s="219">
        <f>AVERAGE(H10:H13)</f>
        <v>5</v>
      </c>
      <c r="I14" s="218">
        <f>H14/($B14+$D14+$F14+$H14+$J14)</f>
        <v>0.42553191489361702</v>
      </c>
      <c r="J14" s="219">
        <f>AVERAGE(J10:J13)</f>
        <v>0.5</v>
      </c>
      <c r="K14" s="218">
        <f>J14/($B14+$D14+$F14+$H14+$J14)</f>
        <v>4.2553191489361701E-2</v>
      </c>
      <c r="L14" s="230">
        <f>(1*B14+2*D14+3*F14+4*H14+5*J14)/(B14+D14+F14+H14+J14)</f>
        <v>3.3829787234042552</v>
      </c>
      <c r="M14" s="210">
        <f>AVERAGE(M10:M13)</f>
        <v>0</v>
      </c>
      <c r="N14" s="211">
        <f>M14/($M14+$O14+$Q14+$S14+$U14)</f>
        <v>0</v>
      </c>
      <c r="O14" s="212">
        <f>AVERAGE(O10:O13)</f>
        <v>1</v>
      </c>
      <c r="P14" s="211">
        <f>O14/($M14+$O14+$Q14+$S14+$U14)</f>
        <v>0.1111111111111111</v>
      </c>
      <c r="Q14" s="212">
        <f>AVERAGE(Q10:Q13)</f>
        <v>3.75</v>
      </c>
      <c r="R14" s="211">
        <f>Q14/($M14+$O14+$Q14+$S14+$U14)</f>
        <v>0.41666666666666669</v>
      </c>
      <c r="S14" s="212">
        <f>AVERAGE(S10:S13)</f>
        <v>4</v>
      </c>
      <c r="T14" s="211">
        <f>S14/($M14+$O14+$Q14+$S14+$U14)</f>
        <v>0.44444444444444442</v>
      </c>
      <c r="U14" s="212">
        <f>AVERAGE(U10:U13)</f>
        <v>0.25</v>
      </c>
      <c r="V14" s="211">
        <f>U14/($M14+$O14+$Q14+$S14+$U14)</f>
        <v>2.7777777777777776E-2</v>
      </c>
      <c r="W14" s="230">
        <f>(1*M14+2*O14+3*Q14+4*S14+5*U14)/(M14+O14+Q14+S14+U14)</f>
        <v>3.3888888888888888</v>
      </c>
      <c r="X14" s="213"/>
    </row>
    <row r="15" spans="1:27" ht="15.75" thickBot="1" x14ac:dyDescent="0.3">
      <c r="A15" s="205" t="s">
        <v>118</v>
      </c>
      <c r="B15" s="164"/>
      <c r="C15" s="165"/>
      <c r="D15" s="164"/>
      <c r="E15" s="165"/>
      <c r="F15" s="164"/>
      <c r="G15" s="165"/>
      <c r="H15" s="164"/>
      <c r="I15" s="165"/>
      <c r="J15" s="164"/>
      <c r="K15" s="165"/>
      <c r="L15" s="233"/>
      <c r="M15" s="166"/>
      <c r="N15" s="167"/>
      <c r="O15" s="166"/>
      <c r="P15" s="167"/>
      <c r="Q15" s="166"/>
      <c r="R15" s="167"/>
      <c r="S15" s="166"/>
      <c r="T15" s="167"/>
      <c r="U15" s="166"/>
      <c r="V15" s="167"/>
      <c r="W15" s="239"/>
      <c r="X15" s="7"/>
    </row>
    <row r="16" spans="1:27" ht="72" x14ac:dyDescent="0.25">
      <c r="A16" s="187" t="s">
        <v>84</v>
      </c>
      <c r="B16" s="188">
        <v>0</v>
      </c>
      <c r="C16" s="185">
        <v>0</v>
      </c>
      <c r="D16" s="186">
        <v>1</v>
      </c>
      <c r="E16" s="185">
        <v>8.3333333333333315E-2</v>
      </c>
      <c r="F16" s="186">
        <v>6</v>
      </c>
      <c r="G16" s="185">
        <v>0.5</v>
      </c>
      <c r="H16" s="186">
        <v>5</v>
      </c>
      <c r="I16" s="185">
        <v>0.41666666666666674</v>
      </c>
      <c r="J16" s="186">
        <v>0</v>
      </c>
      <c r="K16" s="185">
        <v>0</v>
      </c>
      <c r="L16" s="228">
        <v>3.3333333333333339</v>
      </c>
      <c r="M16" s="198">
        <v>0</v>
      </c>
      <c r="N16" s="193">
        <v>0</v>
      </c>
      <c r="O16" s="194">
        <v>0</v>
      </c>
      <c r="P16" s="193">
        <v>0</v>
      </c>
      <c r="Q16" s="194">
        <v>4</v>
      </c>
      <c r="R16" s="193">
        <v>0.44444444444444442</v>
      </c>
      <c r="S16" s="194">
        <v>4</v>
      </c>
      <c r="T16" s="193">
        <v>0.44444444444444442</v>
      </c>
      <c r="U16" s="194">
        <v>1</v>
      </c>
      <c r="V16" s="193">
        <v>0.1111111111111111</v>
      </c>
      <c r="W16" s="238">
        <v>3.6666666666666661</v>
      </c>
      <c r="X16" s="7"/>
    </row>
    <row r="17" spans="1:24" ht="60" x14ac:dyDescent="0.25">
      <c r="A17" s="180" t="s">
        <v>85</v>
      </c>
      <c r="B17" s="177">
        <v>0</v>
      </c>
      <c r="C17" s="168">
        <v>0</v>
      </c>
      <c r="D17" s="169">
        <v>1</v>
      </c>
      <c r="E17" s="168">
        <v>8.3333333333333315E-2</v>
      </c>
      <c r="F17" s="169">
        <v>8</v>
      </c>
      <c r="G17" s="168">
        <v>0.66666666666666652</v>
      </c>
      <c r="H17" s="169">
        <v>2</v>
      </c>
      <c r="I17" s="168">
        <v>0.16666666666666663</v>
      </c>
      <c r="J17" s="169">
        <v>1</v>
      </c>
      <c r="K17" s="168">
        <v>8.3333333333333315E-2</v>
      </c>
      <c r="L17" s="229">
        <v>3.2500000000000009</v>
      </c>
      <c r="M17" s="199">
        <v>0</v>
      </c>
      <c r="N17" s="195">
        <v>0</v>
      </c>
      <c r="O17" s="196">
        <v>1</v>
      </c>
      <c r="P17" s="195">
        <v>0.1111111111111111</v>
      </c>
      <c r="Q17" s="196">
        <v>3</v>
      </c>
      <c r="R17" s="195">
        <v>0.33333333333333326</v>
      </c>
      <c r="S17" s="196">
        <v>4</v>
      </c>
      <c r="T17" s="195">
        <v>0.44444444444444442</v>
      </c>
      <c r="U17" s="196">
        <v>1</v>
      </c>
      <c r="V17" s="195">
        <v>0.1111111111111111</v>
      </c>
      <c r="W17" s="235">
        <v>3.5555555555555554</v>
      </c>
      <c r="X17" s="7"/>
    </row>
    <row r="18" spans="1:24" ht="60" x14ac:dyDescent="0.25">
      <c r="A18" s="180" t="s">
        <v>86</v>
      </c>
      <c r="B18" s="177">
        <v>0</v>
      </c>
      <c r="C18" s="168">
        <v>0</v>
      </c>
      <c r="D18" s="169">
        <v>1</v>
      </c>
      <c r="E18" s="168">
        <v>9.0909090909090912E-2</v>
      </c>
      <c r="F18" s="169">
        <v>7</v>
      </c>
      <c r="G18" s="168">
        <v>0.63636363636363635</v>
      </c>
      <c r="H18" s="169">
        <v>3</v>
      </c>
      <c r="I18" s="168">
        <v>0.27272727272727271</v>
      </c>
      <c r="J18" s="169">
        <v>0</v>
      </c>
      <c r="K18" s="168">
        <v>0</v>
      </c>
      <c r="L18" s="229">
        <v>3.1818181818181821</v>
      </c>
      <c r="M18" s="199">
        <v>0</v>
      </c>
      <c r="N18" s="195">
        <v>0</v>
      </c>
      <c r="O18" s="196">
        <v>1</v>
      </c>
      <c r="P18" s="195">
        <v>0.125</v>
      </c>
      <c r="Q18" s="196">
        <v>2</v>
      </c>
      <c r="R18" s="195">
        <v>0.25</v>
      </c>
      <c r="S18" s="196">
        <v>4</v>
      </c>
      <c r="T18" s="195">
        <v>0.5</v>
      </c>
      <c r="U18" s="196">
        <v>1</v>
      </c>
      <c r="V18" s="195">
        <v>0.125</v>
      </c>
      <c r="W18" s="235">
        <v>3.6249999999999996</v>
      </c>
      <c r="X18" s="7"/>
    </row>
    <row r="19" spans="1:24" ht="48" x14ac:dyDescent="0.25">
      <c r="A19" s="180" t="s">
        <v>87</v>
      </c>
      <c r="B19" s="177">
        <v>2</v>
      </c>
      <c r="C19" s="168">
        <v>0.16700000000000001</v>
      </c>
      <c r="D19" s="169">
        <v>2</v>
      </c>
      <c r="E19" s="168">
        <v>0.16666666666666663</v>
      </c>
      <c r="F19" s="169">
        <v>4</v>
      </c>
      <c r="G19" s="168">
        <v>0.33333333333333326</v>
      </c>
      <c r="H19" s="169">
        <v>4</v>
      </c>
      <c r="I19" s="168">
        <v>0.33333333333333326</v>
      </c>
      <c r="J19" s="169">
        <v>0</v>
      </c>
      <c r="K19" s="168">
        <v>0</v>
      </c>
      <c r="L19" s="229">
        <v>2.833333333333333</v>
      </c>
      <c r="M19" s="199">
        <v>1</v>
      </c>
      <c r="N19" s="195">
        <v>0.1111111111111111</v>
      </c>
      <c r="O19" s="196">
        <v>2</v>
      </c>
      <c r="P19" s="195">
        <v>0.22222222222222221</v>
      </c>
      <c r="Q19" s="196">
        <v>4</v>
      </c>
      <c r="R19" s="195">
        <v>0.44444444444444442</v>
      </c>
      <c r="S19" s="196">
        <v>2</v>
      </c>
      <c r="T19" s="195">
        <v>0.22222222222222221</v>
      </c>
      <c r="U19" s="196">
        <v>0</v>
      </c>
      <c r="V19" s="195">
        <v>0</v>
      </c>
      <c r="W19" s="235">
        <v>2.7777777777777777</v>
      </c>
      <c r="X19" s="7"/>
    </row>
    <row r="20" spans="1:24" ht="36" x14ac:dyDescent="0.25">
      <c r="A20" s="180" t="s">
        <v>88</v>
      </c>
      <c r="B20" s="177">
        <v>1</v>
      </c>
      <c r="C20" s="168">
        <v>8.3333333333333315E-2</v>
      </c>
      <c r="D20" s="169">
        <v>1</v>
      </c>
      <c r="E20" s="168">
        <v>8.3333333333333315E-2</v>
      </c>
      <c r="F20" s="169">
        <v>5</v>
      </c>
      <c r="G20" s="168">
        <v>0.41666666666666674</v>
      </c>
      <c r="H20" s="169">
        <v>5</v>
      </c>
      <c r="I20" s="168">
        <v>0.41666666666666674</v>
      </c>
      <c r="J20" s="169">
        <v>0</v>
      </c>
      <c r="K20" s="168">
        <v>0</v>
      </c>
      <c r="L20" s="229">
        <v>3.1666666666666661</v>
      </c>
      <c r="M20" s="199">
        <v>0</v>
      </c>
      <c r="N20" s="195">
        <v>0</v>
      </c>
      <c r="O20" s="196">
        <v>0</v>
      </c>
      <c r="P20" s="195">
        <v>0</v>
      </c>
      <c r="Q20" s="196">
        <v>2</v>
      </c>
      <c r="R20" s="195">
        <v>0.22222222222222221</v>
      </c>
      <c r="S20" s="196">
        <v>6</v>
      </c>
      <c r="T20" s="195">
        <v>0.66666666666666652</v>
      </c>
      <c r="U20" s="196">
        <v>1</v>
      </c>
      <c r="V20" s="195">
        <v>0.1111111111111111</v>
      </c>
      <c r="W20" s="235">
        <v>3.8888888888888888</v>
      </c>
      <c r="X20" s="7"/>
    </row>
    <row r="21" spans="1:24" ht="60" x14ac:dyDescent="0.25">
      <c r="A21" s="180" t="s">
        <v>89</v>
      </c>
      <c r="B21" s="177">
        <v>0</v>
      </c>
      <c r="C21" s="168">
        <v>0</v>
      </c>
      <c r="D21" s="169">
        <v>4</v>
      </c>
      <c r="E21" s="168">
        <v>0.33333333333333326</v>
      </c>
      <c r="F21" s="169">
        <v>4</v>
      </c>
      <c r="G21" s="168">
        <v>0.33333333333333326</v>
      </c>
      <c r="H21" s="169">
        <v>4</v>
      </c>
      <c r="I21" s="168">
        <v>0.33333333333333326</v>
      </c>
      <c r="J21" s="169">
        <v>0</v>
      </c>
      <c r="K21" s="168">
        <v>0</v>
      </c>
      <c r="L21" s="229">
        <v>3</v>
      </c>
      <c r="M21" s="199">
        <v>0</v>
      </c>
      <c r="N21" s="195">
        <v>0</v>
      </c>
      <c r="O21" s="196">
        <v>0</v>
      </c>
      <c r="P21" s="195">
        <v>0</v>
      </c>
      <c r="Q21" s="196">
        <v>3</v>
      </c>
      <c r="R21" s="195">
        <v>0.33333333333333326</v>
      </c>
      <c r="S21" s="196">
        <v>4</v>
      </c>
      <c r="T21" s="195">
        <v>0.44444444444444442</v>
      </c>
      <c r="U21" s="196">
        <v>2</v>
      </c>
      <c r="V21" s="195">
        <v>0.22222222222222221</v>
      </c>
      <c r="W21" s="235">
        <v>3.8888888888888888</v>
      </c>
      <c r="X21" s="7"/>
    </row>
    <row r="22" spans="1:24" s="85" customFormat="1" ht="15.75" thickBot="1" x14ac:dyDescent="0.3">
      <c r="A22" s="206" t="s">
        <v>244</v>
      </c>
      <c r="B22" s="217">
        <f>AVERAGE(B16:B21)</f>
        <v>0.5</v>
      </c>
      <c r="C22" s="218">
        <f>B22/($B22+$D22+$F22+$H22+$J22)</f>
        <v>4.2253521126760563E-2</v>
      </c>
      <c r="D22" s="219">
        <f>AVERAGE(D16:D21)</f>
        <v>1.6666666666666667</v>
      </c>
      <c r="E22" s="218">
        <f>D22/($B22+$D22+$F22+$H22+$J22)</f>
        <v>0.14084507042253522</v>
      </c>
      <c r="F22" s="219">
        <f>AVERAGE(F16:F21)</f>
        <v>5.666666666666667</v>
      </c>
      <c r="G22" s="218">
        <f>F22/($B22+$D22+$F22+$H22+$J22)</f>
        <v>0.47887323943661975</v>
      </c>
      <c r="H22" s="219">
        <f>AVERAGE(H16:H21)</f>
        <v>3.8333333333333335</v>
      </c>
      <c r="I22" s="218">
        <f>H22/($B22+$D22+$F22+$H22+$J22)</f>
        <v>0.323943661971831</v>
      </c>
      <c r="J22" s="219">
        <f>AVERAGE(J16:J21)</f>
        <v>0.16666666666666666</v>
      </c>
      <c r="K22" s="218">
        <f>J22/($B22+$D22+$F22+$H22+$J22)</f>
        <v>1.408450704225352E-2</v>
      </c>
      <c r="L22" s="230">
        <f>(1*B22+2*D22+3*F22+4*H22+5*J22)/(B22+D22+F22+H22+J22)</f>
        <v>3.1267605633802815</v>
      </c>
      <c r="M22" s="210">
        <f>AVERAGE(M16:M21)</f>
        <v>0.16666666666666666</v>
      </c>
      <c r="N22" s="211">
        <f>M22/($M22+$O22+$Q22+$S22+$U22)</f>
        <v>1.886792452830189E-2</v>
      </c>
      <c r="O22" s="212">
        <f>AVERAGE(O16:O21)</f>
        <v>0.66666666666666663</v>
      </c>
      <c r="P22" s="211">
        <f>O22/($M22+$O22+$Q22+$S22+$U22)</f>
        <v>7.5471698113207558E-2</v>
      </c>
      <c r="Q22" s="212">
        <f>AVERAGE(Q16:Q21)</f>
        <v>3</v>
      </c>
      <c r="R22" s="211">
        <f>Q22/($M22+$O22+$Q22+$S22+$U22)</f>
        <v>0.339622641509434</v>
      </c>
      <c r="S22" s="212">
        <f>AVERAGE(S16:S21)</f>
        <v>4</v>
      </c>
      <c r="T22" s="211">
        <f>S22/($M22+$O22+$Q22+$S22+$U22)</f>
        <v>0.45283018867924535</v>
      </c>
      <c r="U22" s="212">
        <f>AVERAGE(U16:U21)</f>
        <v>1</v>
      </c>
      <c r="V22" s="211">
        <f>U22/($M22+$O22+$Q22+$S22+$U22)</f>
        <v>0.11320754716981134</v>
      </c>
      <c r="W22" s="230">
        <f>(1*M22+2*O22+3*Q22+4*S22+5*U22)/(M22+O22+Q22+S22+U22)</f>
        <v>3.5660377358490569</v>
      </c>
      <c r="X22" s="213"/>
    </row>
    <row r="23" spans="1:24" ht="15.75" thickBot="1" x14ac:dyDescent="0.3">
      <c r="A23" s="205" t="s">
        <v>119</v>
      </c>
      <c r="B23" s="164"/>
      <c r="C23" s="165"/>
      <c r="D23" s="164"/>
      <c r="E23" s="165"/>
      <c r="F23" s="164"/>
      <c r="G23" s="165"/>
      <c r="H23" s="164"/>
      <c r="I23" s="165"/>
      <c r="J23" s="164"/>
      <c r="K23" s="165"/>
      <c r="L23" s="233"/>
      <c r="M23" s="166"/>
      <c r="N23" s="167"/>
      <c r="O23" s="166"/>
      <c r="P23" s="167"/>
      <c r="Q23" s="166"/>
      <c r="R23" s="167"/>
      <c r="S23" s="166"/>
      <c r="T23" s="167"/>
      <c r="U23" s="166"/>
      <c r="V23" s="167"/>
      <c r="W23" s="239"/>
      <c r="X23" s="7"/>
    </row>
    <row r="24" spans="1:24" ht="60" x14ac:dyDescent="0.25">
      <c r="A24" s="187" t="s">
        <v>90</v>
      </c>
      <c r="B24" s="189">
        <v>0</v>
      </c>
      <c r="C24" s="190">
        <v>0</v>
      </c>
      <c r="D24" s="191">
        <v>2</v>
      </c>
      <c r="E24" s="190">
        <v>0.22222222222222221</v>
      </c>
      <c r="F24" s="191">
        <v>3</v>
      </c>
      <c r="G24" s="190">
        <v>0.33333333333333326</v>
      </c>
      <c r="H24" s="191">
        <v>4</v>
      </c>
      <c r="I24" s="190">
        <v>0.44444444444444442</v>
      </c>
      <c r="J24" s="191">
        <v>0</v>
      </c>
      <c r="K24" s="190">
        <v>0</v>
      </c>
      <c r="L24" s="234">
        <v>3.2222222222222223</v>
      </c>
      <c r="M24" s="198">
        <v>0</v>
      </c>
      <c r="N24" s="193">
        <v>0</v>
      </c>
      <c r="O24" s="194">
        <v>0</v>
      </c>
      <c r="P24" s="193">
        <v>0</v>
      </c>
      <c r="Q24" s="194">
        <v>1</v>
      </c>
      <c r="R24" s="193">
        <v>0.1111111111111111</v>
      </c>
      <c r="S24" s="194">
        <v>6</v>
      </c>
      <c r="T24" s="193">
        <v>0.66666666666666652</v>
      </c>
      <c r="U24" s="194">
        <v>2</v>
      </c>
      <c r="V24" s="193">
        <v>0.22222222222222221</v>
      </c>
      <c r="W24" s="238">
        <v>4.1111111111111107</v>
      </c>
      <c r="X24" s="7"/>
    </row>
    <row r="25" spans="1:24" ht="36" x14ac:dyDescent="0.25">
      <c r="A25" s="180" t="s">
        <v>91</v>
      </c>
      <c r="B25" s="178">
        <v>1</v>
      </c>
      <c r="C25" s="172">
        <v>9.0909090909090912E-2</v>
      </c>
      <c r="D25" s="173">
        <v>1</v>
      </c>
      <c r="E25" s="172">
        <v>9.0909090909090912E-2</v>
      </c>
      <c r="F25" s="173">
        <v>4</v>
      </c>
      <c r="G25" s="172">
        <v>0.36363636363636365</v>
      </c>
      <c r="H25" s="173">
        <v>5</v>
      </c>
      <c r="I25" s="172">
        <v>0.45454545454545453</v>
      </c>
      <c r="J25" s="173">
        <v>0</v>
      </c>
      <c r="K25" s="172">
        <v>0</v>
      </c>
      <c r="L25" s="235">
        <v>3.1818181818181821</v>
      </c>
      <c r="M25" s="199">
        <v>0</v>
      </c>
      <c r="N25" s="195">
        <v>0</v>
      </c>
      <c r="O25" s="196">
        <v>0</v>
      </c>
      <c r="P25" s="195">
        <v>0</v>
      </c>
      <c r="Q25" s="196">
        <v>2</v>
      </c>
      <c r="R25" s="195">
        <v>0.22222222222222221</v>
      </c>
      <c r="S25" s="196">
        <v>5</v>
      </c>
      <c r="T25" s="195">
        <v>0.55555555555555558</v>
      </c>
      <c r="U25" s="196">
        <v>2</v>
      </c>
      <c r="V25" s="195">
        <v>0.22222222222222221</v>
      </c>
      <c r="W25" s="235">
        <v>3.9999999999999996</v>
      </c>
      <c r="X25" s="7"/>
    </row>
    <row r="26" spans="1:24" ht="36" x14ac:dyDescent="0.25">
      <c r="A26" s="180" t="s">
        <v>92</v>
      </c>
      <c r="B26" s="178">
        <v>0</v>
      </c>
      <c r="C26" s="172">
        <v>0</v>
      </c>
      <c r="D26" s="173">
        <v>1</v>
      </c>
      <c r="E26" s="172">
        <v>9.0909090909090912E-2</v>
      </c>
      <c r="F26" s="173">
        <v>4</v>
      </c>
      <c r="G26" s="172">
        <v>0.36363636363636365</v>
      </c>
      <c r="H26" s="173">
        <v>6</v>
      </c>
      <c r="I26" s="172">
        <v>0.54545454545454541</v>
      </c>
      <c r="J26" s="173">
        <v>0</v>
      </c>
      <c r="K26" s="172">
        <v>0</v>
      </c>
      <c r="L26" s="235">
        <v>3.454545454545455</v>
      </c>
      <c r="M26" s="199">
        <v>0</v>
      </c>
      <c r="N26" s="195">
        <v>0</v>
      </c>
      <c r="O26" s="196">
        <v>0</v>
      </c>
      <c r="P26" s="195">
        <v>0</v>
      </c>
      <c r="Q26" s="196">
        <v>3</v>
      </c>
      <c r="R26" s="195">
        <v>0.33333333333333326</v>
      </c>
      <c r="S26" s="196">
        <v>4</v>
      </c>
      <c r="T26" s="195">
        <v>0.44444444444444442</v>
      </c>
      <c r="U26" s="196">
        <v>2</v>
      </c>
      <c r="V26" s="195">
        <v>0.22222222222222221</v>
      </c>
      <c r="W26" s="235">
        <v>3.8888888888888888</v>
      </c>
      <c r="X26" s="7"/>
    </row>
    <row r="27" spans="1:24" ht="48" x14ac:dyDescent="0.25">
      <c r="A27" s="180" t="s">
        <v>93</v>
      </c>
      <c r="B27" s="178">
        <v>0</v>
      </c>
      <c r="C27" s="172">
        <v>0</v>
      </c>
      <c r="D27" s="173">
        <v>3</v>
      </c>
      <c r="E27" s="172">
        <v>0.3</v>
      </c>
      <c r="F27" s="173">
        <v>2</v>
      </c>
      <c r="G27" s="172">
        <v>0.2</v>
      </c>
      <c r="H27" s="173">
        <v>5</v>
      </c>
      <c r="I27" s="172">
        <v>0.5</v>
      </c>
      <c r="J27" s="173">
        <v>0</v>
      </c>
      <c r="K27" s="172">
        <v>0</v>
      </c>
      <c r="L27" s="235">
        <v>3.2</v>
      </c>
      <c r="M27" s="199">
        <v>0</v>
      </c>
      <c r="N27" s="195">
        <v>0</v>
      </c>
      <c r="O27" s="196">
        <v>0</v>
      </c>
      <c r="P27" s="195">
        <v>0</v>
      </c>
      <c r="Q27" s="196">
        <v>3</v>
      </c>
      <c r="R27" s="195">
        <v>0.33333333333333326</v>
      </c>
      <c r="S27" s="196">
        <v>5</v>
      </c>
      <c r="T27" s="195">
        <v>0.55555555555555558</v>
      </c>
      <c r="U27" s="196">
        <v>1</v>
      </c>
      <c r="V27" s="195">
        <v>0.1111111111111111</v>
      </c>
      <c r="W27" s="235">
        <v>3.7777777777777777</v>
      </c>
      <c r="X27" s="7"/>
    </row>
    <row r="28" spans="1:24" s="85" customFormat="1" ht="15.75" thickBot="1" x14ac:dyDescent="0.3">
      <c r="A28" s="206" t="s">
        <v>245</v>
      </c>
      <c r="B28" s="207">
        <f>AVERAGE(B24:B27)</f>
        <v>0.25</v>
      </c>
      <c r="C28" s="208">
        <f>B28/($B28+$D28+$F28+$H28+$J28)</f>
        <v>2.4390243902439025E-2</v>
      </c>
      <c r="D28" s="209">
        <f>AVERAGE(D24:D27)</f>
        <v>1.75</v>
      </c>
      <c r="E28" s="208">
        <f>D28/($B28+$D28+$F28+$H28+$J28)</f>
        <v>0.17073170731707318</v>
      </c>
      <c r="F28" s="209">
        <f>AVERAGE(F24:F27)</f>
        <v>3.25</v>
      </c>
      <c r="G28" s="208">
        <f>F28/($B28+$D28+$F28+$H28+$J28)</f>
        <v>0.31707317073170732</v>
      </c>
      <c r="H28" s="209">
        <f>AVERAGE(H24:H27)</f>
        <v>5</v>
      </c>
      <c r="I28" s="208">
        <f>H28/($B28+$D28+$F28+$H28+$J28)</f>
        <v>0.48780487804878048</v>
      </c>
      <c r="J28" s="209">
        <f>AVERAGE(J24:J27)</f>
        <v>0</v>
      </c>
      <c r="K28" s="208">
        <f>J28/($B28+$D28+$F28+$H28+$J28)</f>
        <v>0</v>
      </c>
      <c r="L28" s="230">
        <f>(1*B28+2*D28+3*F28+4*H28+5*J28)/(B28+D28+F28+H28+J28)</f>
        <v>3.2682926829268291</v>
      </c>
      <c r="M28" s="210">
        <f>AVERAGE(M24:M27)</f>
        <v>0</v>
      </c>
      <c r="N28" s="211">
        <f>M28/($M28+$O28+$Q28+$S28+$U28)</f>
        <v>0</v>
      </c>
      <c r="O28" s="212">
        <f>AVERAGE(O24:O27)</f>
        <v>0</v>
      </c>
      <c r="P28" s="211">
        <f>O28/($M28+$O28+$Q28+$S28+$U28)</f>
        <v>0</v>
      </c>
      <c r="Q28" s="212">
        <f>AVERAGE(Q24:Q27)</f>
        <v>2.25</v>
      </c>
      <c r="R28" s="211">
        <f>Q28/($M28+$O28+$Q28+$S28+$U28)</f>
        <v>0.25</v>
      </c>
      <c r="S28" s="212">
        <f>AVERAGE(S24:S27)</f>
        <v>5</v>
      </c>
      <c r="T28" s="211">
        <f>S28/($M28+$O28+$Q28+$S28+$U28)</f>
        <v>0.55555555555555558</v>
      </c>
      <c r="U28" s="212">
        <f>AVERAGE(U24:U27)</f>
        <v>1.75</v>
      </c>
      <c r="V28" s="211">
        <f>U28/($M28+$O28+$Q28+$S28+$U28)</f>
        <v>0.19444444444444445</v>
      </c>
      <c r="W28" s="230">
        <f>(1*M28+2*O28+3*Q28+4*S28+5*U28)/(M28+O28+Q28+S28+U28)</f>
        <v>3.9444444444444446</v>
      </c>
      <c r="X28" s="213"/>
    </row>
    <row r="29" spans="1:24" ht="15.75" thickBot="1" x14ac:dyDescent="0.3">
      <c r="A29" s="205" t="s">
        <v>120</v>
      </c>
      <c r="B29" s="164"/>
      <c r="C29" s="165"/>
      <c r="D29" s="164"/>
      <c r="E29" s="165"/>
      <c r="F29" s="164"/>
      <c r="G29" s="165"/>
      <c r="H29" s="164"/>
      <c r="I29" s="165"/>
      <c r="J29" s="164"/>
      <c r="K29" s="165"/>
      <c r="L29" s="233"/>
      <c r="M29" s="166"/>
      <c r="N29" s="167"/>
      <c r="O29" s="166"/>
      <c r="P29" s="167"/>
      <c r="Q29" s="166"/>
      <c r="R29" s="167"/>
      <c r="S29" s="166"/>
      <c r="T29" s="167"/>
      <c r="U29" s="166"/>
      <c r="V29" s="167"/>
      <c r="W29" s="239"/>
      <c r="X29" s="7"/>
    </row>
    <row r="30" spans="1:24" ht="24" x14ac:dyDescent="0.25">
      <c r="A30" s="187" t="s">
        <v>94</v>
      </c>
      <c r="B30" s="189">
        <v>0</v>
      </c>
      <c r="C30" s="190">
        <v>0</v>
      </c>
      <c r="D30" s="191">
        <v>0</v>
      </c>
      <c r="E30" s="190">
        <v>0</v>
      </c>
      <c r="F30" s="191">
        <v>4</v>
      </c>
      <c r="G30" s="190">
        <v>0.36363636363636365</v>
      </c>
      <c r="H30" s="191">
        <v>5</v>
      </c>
      <c r="I30" s="190">
        <v>0.45454545454545453</v>
      </c>
      <c r="J30" s="191">
        <v>2</v>
      </c>
      <c r="K30" s="190">
        <v>0.18181818181818182</v>
      </c>
      <c r="L30" s="234">
        <v>3.8181818181818179</v>
      </c>
      <c r="M30" s="198">
        <v>0</v>
      </c>
      <c r="N30" s="193">
        <v>0</v>
      </c>
      <c r="O30" s="194">
        <v>0</v>
      </c>
      <c r="P30" s="193">
        <v>0</v>
      </c>
      <c r="Q30" s="194">
        <v>1</v>
      </c>
      <c r="R30" s="193">
        <v>0.1111111111111111</v>
      </c>
      <c r="S30" s="194">
        <v>6</v>
      </c>
      <c r="T30" s="193">
        <v>0.66666666666666652</v>
      </c>
      <c r="U30" s="194">
        <v>2</v>
      </c>
      <c r="V30" s="193">
        <v>0.22222222222222221</v>
      </c>
      <c r="W30" s="238">
        <v>4.1111111111111107</v>
      </c>
      <c r="X30" s="7"/>
    </row>
    <row r="31" spans="1:24" ht="24" x14ac:dyDescent="0.25">
      <c r="A31" s="180" t="s">
        <v>95</v>
      </c>
      <c r="B31" s="178">
        <v>0</v>
      </c>
      <c r="C31" s="172">
        <v>0</v>
      </c>
      <c r="D31" s="173">
        <v>1</v>
      </c>
      <c r="E31" s="172">
        <v>9.0909090909090912E-2</v>
      </c>
      <c r="F31" s="173">
        <v>3</v>
      </c>
      <c r="G31" s="172">
        <v>0.27272727272727271</v>
      </c>
      <c r="H31" s="173">
        <v>6</v>
      </c>
      <c r="I31" s="172">
        <v>0.54545454545454541</v>
      </c>
      <c r="J31" s="173">
        <v>1</v>
      </c>
      <c r="K31" s="172">
        <v>9.0909090909090912E-2</v>
      </c>
      <c r="L31" s="235">
        <v>3.6363636363636362</v>
      </c>
      <c r="M31" s="199">
        <v>0</v>
      </c>
      <c r="N31" s="195">
        <v>0</v>
      </c>
      <c r="O31" s="196">
        <v>0</v>
      </c>
      <c r="P31" s="195">
        <v>0</v>
      </c>
      <c r="Q31" s="196">
        <v>3</v>
      </c>
      <c r="R31" s="195">
        <v>0.33333333333333326</v>
      </c>
      <c r="S31" s="196">
        <v>4</v>
      </c>
      <c r="T31" s="195">
        <v>0.44444444444444442</v>
      </c>
      <c r="U31" s="196">
        <v>2</v>
      </c>
      <c r="V31" s="195">
        <v>0.22222222222222221</v>
      </c>
      <c r="W31" s="235">
        <v>3.8888888888888888</v>
      </c>
      <c r="X31" s="7"/>
    </row>
    <row r="32" spans="1:24" ht="24" x14ac:dyDescent="0.25">
      <c r="A32" s="180" t="s">
        <v>96</v>
      </c>
      <c r="B32" s="178">
        <v>0</v>
      </c>
      <c r="C32" s="172">
        <v>0</v>
      </c>
      <c r="D32" s="173">
        <v>1</v>
      </c>
      <c r="E32" s="172">
        <v>0.1</v>
      </c>
      <c r="F32" s="173">
        <v>2</v>
      </c>
      <c r="G32" s="172">
        <v>0.2</v>
      </c>
      <c r="H32" s="173">
        <v>7</v>
      </c>
      <c r="I32" s="172">
        <v>0.7</v>
      </c>
      <c r="J32" s="173">
        <v>0</v>
      </c>
      <c r="K32" s="172">
        <v>0</v>
      </c>
      <c r="L32" s="235">
        <v>3.5999999999999996</v>
      </c>
      <c r="M32" s="199">
        <v>0</v>
      </c>
      <c r="N32" s="195">
        <v>0</v>
      </c>
      <c r="O32" s="196">
        <v>0</v>
      </c>
      <c r="P32" s="195">
        <v>0</v>
      </c>
      <c r="Q32" s="196">
        <v>2</v>
      </c>
      <c r="R32" s="195">
        <v>0.22222222222222221</v>
      </c>
      <c r="S32" s="196">
        <v>4</v>
      </c>
      <c r="T32" s="195">
        <v>0.44444444444444442</v>
      </c>
      <c r="U32" s="196">
        <v>3</v>
      </c>
      <c r="V32" s="195">
        <v>0.33333333333333326</v>
      </c>
      <c r="W32" s="235">
        <v>4.1111111111111107</v>
      </c>
      <c r="X32" s="7"/>
    </row>
    <row r="33" spans="1:25" ht="60" x14ac:dyDescent="0.25">
      <c r="A33" s="180" t="s">
        <v>97</v>
      </c>
      <c r="B33" s="178">
        <v>0</v>
      </c>
      <c r="C33" s="172">
        <v>0</v>
      </c>
      <c r="D33" s="173">
        <v>1</v>
      </c>
      <c r="E33" s="172">
        <v>9.0909090909090912E-2</v>
      </c>
      <c r="F33" s="173">
        <v>2</v>
      </c>
      <c r="G33" s="172">
        <v>0.18181818181818182</v>
      </c>
      <c r="H33" s="173">
        <v>7</v>
      </c>
      <c r="I33" s="172">
        <v>0.63636363636363635</v>
      </c>
      <c r="J33" s="173">
        <v>1</v>
      </c>
      <c r="K33" s="172">
        <v>9.0909090909090912E-2</v>
      </c>
      <c r="L33" s="235">
        <v>3.7272727272727275</v>
      </c>
      <c r="M33" s="199">
        <v>0</v>
      </c>
      <c r="N33" s="195">
        <v>0</v>
      </c>
      <c r="O33" s="196">
        <v>1</v>
      </c>
      <c r="P33" s="195">
        <v>0.1111111111111111</v>
      </c>
      <c r="Q33" s="196">
        <v>3</v>
      </c>
      <c r="R33" s="195">
        <v>0.33333333333333326</v>
      </c>
      <c r="S33" s="196">
        <v>2</v>
      </c>
      <c r="T33" s="195">
        <v>0.22222222222222221</v>
      </c>
      <c r="U33" s="196">
        <v>3</v>
      </c>
      <c r="V33" s="195">
        <v>0.33333333333333326</v>
      </c>
      <c r="W33" s="235">
        <v>3.7777777777777781</v>
      </c>
      <c r="X33" s="7"/>
    </row>
    <row r="34" spans="1:25" ht="48" x14ac:dyDescent="0.25">
      <c r="A34" s="180" t="s">
        <v>98</v>
      </c>
      <c r="B34" s="178">
        <v>0</v>
      </c>
      <c r="C34" s="172">
        <v>0</v>
      </c>
      <c r="D34" s="173">
        <v>1</v>
      </c>
      <c r="E34" s="172">
        <v>9.0909090909090912E-2</v>
      </c>
      <c r="F34" s="173">
        <v>3</v>
      </c>
      <c r="G34" s="172">
        <v>0.27272727272727271</v>
      </c>
      <c r="H34" s="173">
        <v>7</v>
      </c>
      <c r="I34" s="172">
        <v>0.63636363636363635</v>
      </c>
      <c r="J34" s="173">
        <v>0</v>
      </c>
      <c r="K34" s="172">
        <v>0</v>
      </c>
      <c r="L34" s="235">
        <v>3.5454545454545454</v>
      </c>
      <c r="M34" s="199">
        <v>0</v>
      </c>
      <c r="N34" s="195">
        <v>0</v>
      </c>
      <c r="O34" s="196">
        <v>1</v>
      </c>
      <c r="P34" s="195">
        <v>0.1111111111111111</v>
      </c>
      <c r="Q34" s="196">
        <v>0</v>
      </c>
      <c r="R34" s="195">
        <v>0</v>
      </c>
      <c r="S34" s="196">
        <v>6</v>
      </c>
      <c r="T34" s="195">
        <v>0.66666666666666652</v>
      </c>
      <c r="U34" s="196">
        <v>2</v>
      </c>
      <c r="V34" s="195">
        <v>0.22222222222222221</v>
      </c>
      <c r="W34" s="235">
        <v>4</v>
      </c>
      <c r="X34" s="7"/>
    </row>
    <row r="35" spans="1:25" s="85" customFormat="1" ht="15.75" thickBot="1" x14ac:dyDescent="0.3">
      <c r="A35" s="206" t="s">
        <v>246</v>
      </c>
      <c r="B35" s="207">
        <f>AVERAGE(B30:B34)</f>
        <v>0</v>
      </c>
      <c r="C35" s="208">
        <f>B35/($B35+$D35+$F35+$H35+$J35)</f>
        <v>0</v>
      </c>
      <c r="D35" s="209">
        <f>AVERAGE(D30:D34)</f>
        <v>0.8</v>
      </c>
      <c r="E35" s="208">
        <f>D35/($B35+$D35+$F35+$H35+$J35)</f>
        <v>7.407407407407407E-2</v>
      </c>
      <c r="F35" s="209">
        <f>AVERAGE(F30:F34)</f>
        <v>2.8</v>
      </c>
      <c r="G35" s="208">
        <f>F35/($B35+$D35+$F35+$H35+$J35)</f>
        <v>0.25925925925925924</v>
      </c>
      <c r="H35" s="209">
        <f>AVERAGE(H30:H34)</f>
        <v>6.4</v>
      </c>
      <c r="I35" s="208">
        <f>H35/($B35+$D35+$F35+$H35+$J35)</f>
        <v>0.59259259259259256</v>
      </c>
      <c r="J35" s="209">
        <f>AVERAGE(J30:J34)</f>
        <v>0.8</v>
      </c>
      <c r="K35" s="208">
        <f>J35/($B35+$D35+$F35+$H35+$J35)</f>
        <v>7.407407407407407E-2</v>
      </c>
      <c r="L35" s="230">
        <f>(1*B35+2*D35+3*F35+4*H35+5*J35)/(B35+D35+F35+H35+J35)</f>
        <v>3.6666666666666665</v>
      </c>
      <c r="M35" s="210">
        <f>AVERAGE(M30:M34)</f>
        <v>0</v>
      </c>
      <c r="N35" s="211">
        <f>M35/($M35+$O35+$Q35+$S35+$U35)</f>
        <v>0</v>
      </c>
      <c r="O35" s="212">
        <f>AVERAGE(O30:O34)</f>
        <v>0.4</v>
      </c>
      <c r="P35" s="211">
        <f>O35/($M35+$O35+$Q35+$S35+$U35)</f>
        <v>4.4444444444444446E-2</v>
      </c>
      <c r="Q35" s="212">
        <f>AVERAGE(Q30:Q34)</f>
        <v>1.8</v>
      </c>
      <c r="R35" s="211">
        <f>Q35/($M35+$O35+$Q35+$S35+$U35)</f>
        <v>0.2</v>
      </c>
      <c r="S35" s="212">
        <f>AVERAGE(S30:S34)</f>
        <v>4.4000000000000004</v>
      </c>
      <c r="T35" s="211">
        <f>S35/($M35+$O35+$Q35+$S35+$U35)</f>
        <v>0.48888888888888893</v>
      </c>
      <c r="U35" s="212">
        <f>AVERAGE(U30:U34)</f>
        <v>2.4</v>
      </c>
      <c r="V35" s="211">
        <f>U35/($M35+$O35+$Q35+$S35+$U35)</f>
        <v>0.26666666666666666</v>
      </c>
      <c r="W35" s="230">
        <f>(1*M35+2*O35+3*Q35+4*S35+5*U35)/(M35+O35+Q35+S35+U35)</f>
        <v>3.9777777777777774</v>
      </c>
      <c r="X35" s="213"/>
    </row>
    <row r="36" spans="1:25" ht="15.75" thickBot="1" x14ac:dyDescent="0.3">
      <c r="A36" s="205" t="s">
        <v>121</v>
      </c>
      <c r="B36" s="164"/>
      <c r="C36" s="165"/>
      <c r="D36" s="164"/>
      <c r="E36" s="165"/>
      <c r="F36" s="164"/>
      <c r="G36" s="165"/>
      <c r="H36" s="164"/>
      <c r="I36" s="165"/>
      <c r="J36" s="164"/>
      <c r="K36" s="165"/>
      <c r="L36" s="233"/>
      <c r="M36" s="166"/>
      <c r="N36" s="167"/>
      <c r="O36" s="166"/>
      <c r="P36" s="167"/>
      <c r="Q36" s="166"/>
      <c r="R36" s="167"/>
      <c r="S36" s="166"/>
      <c r="T36" s="167"/>
      <c r="U36" s="166"/>
      <c r="V36" s="167"/>
      <c r="W36" s="239"/>
      <c r="X36" s="7"/>
    </row>
    <row r="37" spans="1:25" x14ac:dyDescent="0.25">
      <c r="A37" s="187" t="s">
        <v>99</v>
      </c>
      <c r="B37" s="189">
        <v>0</v>
      </c>
      <c r="C37" s="190">
        <v>0</v>
      </c>
      <c r="D37" s="191">
        <v>1</v>
      </c>
      <c r="E37" s="190">
        <v>0.1</v>
      </c>
      <c r="F37" s="191">
        <v>4</v>
      </c>
      <c r="G37" s="190">
        <v>0.4</v>
      </c>
      <c r="H37" s="191">
        <v>1</v>
      </c>
      <c r="I37" s="190">
        <v>0.1</v>
      </c>
      <c r="J37" s="191">
        <v>4</v>
      </c>
      <c r="K37" s="190">
        <v>0.4</v>
      </c>
      <c r="L37" s="234">
        <v>3.8</v>
      </c>
      <c r="M37" s="198">
        <v>0</v>
      </c>
      <c r="N37" s="193">
        <v>0</v>
      </c>
      <c r="O37" s="194">
        <v>1</v>
      </c>
      <c r="P37" s="193">
        <v>0.1111111111111111</v>
      </c>
      <c r="Q37" s="194">
        <v>0</v>
      </c>
      <c r="R37" s="193">
        <v>0</v>
      </c>
      <c r="S37" s="194">
        <v>6</v>
      </c>
      <c r="T37" s="193">
        <v>0.66666666666666652</v>
      </c>
      <c r="U37" s="194">
        <v>2</v>
      </c>
      <c r="V37" s="193">
        <v>0.22222222222222221</v>
      </c>
      <c r="W37" s="238">
        <v>4</v>
      </c>
      <c r="X37" s="7"/>
    </row>
    <row r="38" spans="1:25" ht="36" x14ac:dyDescent="0.25">
      <c r="A38" s="180" t="s">
        <v>100</v>
      </c>
      <c r="B38" s="178">
        <v>1</v>
      </c>
      <c r="C38" s="172">
        <v>9.0909090909090912E-2</v>
      </c>
      <c r="D38" s="173">
        <v>1</v>
      </c>
      <c r="E38" s="172">
        <v>9.0909090909090912E-2</v>
      </c>
      <c r="F38" s="173">
        <v>4</v>
      </c>
      <c r="G38" s="172">
        <v>0.36363636363636365</v>
      </c>
      <c r="H38" s="173">
        <v>4</v>
      </c>
      <c r="I38" s="172">
        <v>0.36363636363636365</v>
      </c>
      <c r="J38" s="173">
        <v>1</v>
      </c>
      <c r="K38" s="172">
        <v>9.0909090909090912E-2</v>
      </c>
      <c r="L38" s="235">
        <v>3.2727272727272729</v>
      </c>
      <c r="M38" s="199">
        <v>0</v>
      </c>
      <c r="N38" s="195">
        <v>0</v>
      </c>
      <c r="O38" s="196">
        <v>0</v>
      </c>
      <c r="P38" s="195">
        <v>0</v>
      </c>
      <c r="Q38" s="196">
        <v>3</v>
      </c>
      <c r="R38" s="195">
        <v>0.33333333333333326</v>
      </c>
      <c r="S38" s="196">
        <v>6</v>
      </c>
      <c r="T38" s="195">
        <v>0.66666666666666652</v>
      </c>
      <c r="U38" s="196">
        <v>0</v>
      </c>
      <c r="V38" s="195">
        <v>0</v>
      </c>
      <c r="W38" s="235">
        <v>3.6666666666666665</v>
      </c>
      <c r="X38" s="7"/>
      <c r="Y38" s="133"/>
    </row>
    <row r="39" spans="1:25" ht="24" x14ac:dyDescent="0.25">
      <c r="A39" s="180" t="s">
        <v>101</v>
      </c>
      <c r="B39" s="178">
        <v>0</v>
      </c>
      <c r="C39" s="172">
        <v>0</v>
      </c>
      <c r="D39" s="173">
        <v>0</v>
      </c>
      <c r="E39" s="172">
        <v>0</v>
      </c>
      <c r="F39" s="173">
        <v>6</v>
      </c>
      <c r="G39" s="172">
        <v>0.54545454545454541</v>
      </c>
      <c r="H39" s="173">
        <v>4</v>
      </c>
      <c r="I39" s="172">
        <v>0.36363636363636365</v>
      </c>
      <c r="J39" s="173">
        <v>1</v>
      </c>
      <c r="K39" s="172">
        <v>9.0909090909090912E-2</v>
      </c>
      <c r="L39" s="235">
        <v>3.5454545454545454</v>
      </c>
      <c r="M39" s="199">
        <v>0</v>
      </c>
      <c r="N39" s="195">
        <v>0</v>
      </c>
      <c r="O39" s="196">
        <v>0</v>
      </c>
      <c r="P39" s="195">
        <v>0</v>
      </c>
      <c r="Q39" s="196">
        <v>1</v>
      </c>
      <c r="R39" s="195">
        <v>0.1111111111111111</v>
      </c>
      <c r="S39" s="196">
        <v>8</v>
      </c>
      <c r="T39" s="195">
        <v>0.88888888888888884</v>
      </c>
      <c r="U39" s="196">
        <v>0</v>
      </c>
      <c r="V39" s="195">
        <v>0</v>
      </c>
      <c r="W39" s="235">
        <v>3.8888888888888884</v>
      </c>
      <c r="X39" s="7"/>
    </row>
    <row r="40" spans="1:25" ht="24" x14ac:dyDescent="0.25">
      <c r="A40" s="180" t="s">
        <v>102</v>
      </c>
      <c r="B40" s="178">
        <v>0</v>
      </c>
      <c r="C40" s="172">
        <v>0</v>
      </c>
      <c r="D40" s="173">
        <v>2</v>
      </c>
      <c r="E40" s="172">
        <v>0.18181818181818182</v>
      </c>
      <c r="F40" s="173">
        <v>5</v>
      </c>
      <c r="G40" s="172">
        <v>0.45454545454545453</v>
      </c>
      <c r="H40" s="173">
        <v>3</v>
      </c>
      <c r="I40" s="172">
        <v>0.27272727272727271</v>
      </c>
      <c r="J40" s="173">
        <v>1</v>
      </c>
      <c r="K40" s="172">
        <v>9.0909090909090912E-2</v>
      </c>
      <c r="L40" s="235">
        <v>3.2727272727272729</v>
      </c>
      <c r="M40" s="199">
        <v>0</v>
      </c>
      <c r="N40" s="195">
        <v>0</v>
      </c>
      <c r="O40" s="196">
        <v>0</v>
      </c>
      <c r="P40" s="195">
        <v>0</v>
      </c>
      <c r="Q40" s="196">
        <v>1</v>
      </c>
      <c r="R40" s="195">
        <v>0.1111111111111111</v>
      </c>
      <c r="S40" s="196">
        <v>7</v>
      </c>
      <c r="T40" s="195">
        <v>0.7777777777777779</v>
      </c>
      <c r="U40" s="196">
        <v>1</v>
      </c>
      <c r="V40" s="195">
        <v>0.1111111111111111</v>
      </c>
      <c r="W40" s="235">
        <v>4</v>
      </c>
      <c r="X40" s="7"/>
    </row>
    <row r="41" spans="1:25" s="85" customFormat="1" ht="15.75" thickBot="1" x14ac:dyDescent="0.3">
      <c r="A41" s="214" t="s">
        <v>247</v>
      </c>
      <c r="B41" s="210">
        <f>AVERAGE(B37:B40)</f>
        <v>0.25</v>
      </c>
      <c r="C41" s="211">
        <f>B41/($B41+$D41+$F41+$H41+$J41)</f>
        <v>2.3255813953488372E-2</v>
      </c>
      <c r="D41" s="212">
        <f>AVERAGE(D37:D40)</f>
        <v>1</v>
      </c>
      <c r="E41" s="211">
        <f>D41/($B41+$D41+$F41+$H41+$J41)</f>
        <v>9.3023255813953487E-2</v>
      </c>
      <c r="F41" s="212">
        <f>AVERAGE(F37:F40)</f>
        <v>4.75</v>
      </c>
      <c r="G41" s="211">
        <f>F41/($B41+$D41+$F41+$H41+$J41)</f>
        <v>0.44186046511627908</v>
      </c>
      <c r="H41" s="212">
        <f>AVERAGE(H37:H40)</f>
        <v>3</v>
      </c>
      <c r="I41" s="211">
        <f>H41/($B41+$D41+$F41+$H41+$J41)</f>
        <v>0.27906976744186046</v>
      </c>
      <c r="J41" s="212">
        <f>AVERAGE(J37:J40)</f>
        <v>1.75</v>
      </c>
      <c r="K41" s="211">
        <f>J41/($B41+$D41+$F41+$H41+$J41)</f>
        <v>0.16279069767441862</v>
      </c>
      <c r="L41" s="230">
        <f>(1*B41+2*D41+3*F41+4*H41+5*J41)/(B41+D41+F41+H41+J41)</f>
        <v>3.4651162790697674</v>
      </c>
      <c r="M41" s="210">
        <f>AVERAGE(M37:M40)</f>
        <v>0</v>
      </c>
      <c r="N41" s="211">
        <f>M41/($M41+$O41+$Q41+$S41+$U41)</f>
        <v>0</v>
      </c>
      <c r="O41" s="212">
        <f>AVERAGE(O37:O40)</f>
        <v>0.25</v>
      </c>
      <c r="P41" s="211">
        <f>O41/($M41+$O41+$Q41+$S41+$U41)</f>
        <v>2.7777777777777776E-2</v>
      </c>
      <c r="Q41" s="212">
        <f>AVERAGE(Q37:Q40)</f>
        <v>1.25</v>
      </c>
      <c r="R41" s="211">
        <f>Q41/($M41+$O41+$Q41+$S41+$U41)</f>
        <v>0.1388888888888889</v>
      </c>
      <c r="S41" s="212">
        <f>AVERAGE(S37:S40)</f>
        <v>6.75</v>
      </c>
      <c r="T41" s="211">
        <f>S41/($M41+$O41+$Q41+$S41+$U41)</f>
        <v>0.75</v>
      </c>
      <c r="U41" s="212">
        <f>AVERAGE(U37:U40)</f>
        <v>0.75</v>
      </c>
      <c r="V41" s="211">
        <f>U41/($M41+$O41+$Q41+$S41+$U41)</f>
        <v>8.3333333333333329E-2</v>
      </c>
      <c r="W41" s="230">
        <f>(1*M41+2*O41+3*Q41+4*S41+5*U41)/(M41+O41+Q41+S41+U41)</f>
        <v>3.8888888888888888</v>
      </c>
      <c r="X41" s="213"/>
    </row>
  </sheetData>
  <mergeCells count="17">
    <mergeCell ref="B1:L1"/>
    <mergeCell ref="M1:W1"/>
    <mergeCell ref="H3:I3"/>
    <mergeCell ref="J3:K3"/>
    <mergeCell ref="M3:N3"/>
    <mergeCell ref="O3:P3"/>
    <mergeCell ref="B2:C2"/>
    <mergeCell ref="M2:N2"/>
    <mergeCell ref="U2:V2"/>
    <mergeCell ref="J2:K2"/>
    <mergeCell ref="S3:T3"/>
    <mergeCell ref="U3:V3"/>
    <mergeCell ref="A3:A4"/>
    <mergeCell ref="B3:C3"/>
    <mergeCell ref="D3:E3"/>
    <mergeCell ref="F3:G3"/>
    <mergeCell ref="Q3:R3"/>
  </mergeCells>
  <pageMargins left="0" right="0" top="0.75" bottom="0.75" header="0.3" footer="0.3"/>
  <pageSetup orientation="landscape" r:id="rId1"/>
  <headerFooter>
    <oddHeader>&amp;L&amp;"-,Bold"Education Department&amp;C&amp;"-,Bold"&amp;12First and Fifth Year Undergrad Alumni Survey
&amp;"-,Bold Italic"&amp;11Outcomes</oddHeader>
    <oddFooter>&amp;A&amp;RPage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view="pageLayout" zoomScaleNormal="100" workbookViewId="0">
      <selection activeCell="E16" sqref="E16"/>
    </sheetView>
  </sheetViews>
  <sheetFormatPr defaultColWidth="8.85546875" defaultRowHeight="15" x14ac:dyDescent="0.25"/>
  <cols>
    <col min="1" max="1" width="4.42578125" customWidth="1"/>
    <col min="2" max="2" width="2.42578125" customWidth="1"/>
    <col min="3" max="3" width="7" customWidth="1"/>
    <col min="4" max="4" width="2.28515625" customWidth="1"/>
    <col min="5" max="5" width="9.85546875" customWidth="1"/>
    <col min="6" max="6" width="2.28515625" customWidth="1"/>
    <col min="7" max="7" width="6.85546875" customWidth="1"/>
    <col min="8" max="8" width="2.85546875" customWidth="1"/>
    <col min="9" max="9" width="7.42578125" customWidth="1"/>
    <col min="10" max="10" width="2.7109375" customWidth="1"/>
    <col min="11" max="11" width="7.28515625" customWidth="1"/>
    <col min="12" max="12" width="5.7109375" customWidth="1"/>
    <col min="13" max="13" width="2.42578125" customWidth="1"/>
    <col min="14" max="14" width="7.28515625" customWidth="1"/>
    <col min="15" max="15" width="2.85546875" customWidth="1"/>
    <col min="16" max="16" width="7.42578125" customWidth="1"/>
    <col min="17" max="17" width="2.42578125" customWidth="1"/>
    <col min="18" max="18" width="7.7109375" customWidth="1"/>
    <col min="19" max="19" width="2.85546875" customWidth="1"/>
    <col min="20" max="20" width="7.28515625" customWidth="1"/>
    <col min="21" max="21" width="2.42578125" customWidth="1"/>
    <col min="22" max="22" width="8.140625" customWidth="1"/>
    <col min="23" max="23" width="6.28515625" customWidth="1"/>
  </cols>
  <sheetData>
    <row r="1" spans="1:24" ht="18" thickBot="1" x14ac:dyDescent="0.35">
      <c r="A1" s="204" t="s">
        <v>115</v>
      </c>
      <c r="B1" s="136"/>
      <c r="C1" s="136"/>
      <c r="D1" s="136"/>
      <c r="E1" s="136"/>
      <c r="F1" s="136"/>
      <c r="G1" s="136"/>
    </row>
    <row r="2" spans="1:24" x14ac:dyDescent="0.25">
      <c r="A2" s="32" t="s">
        <v>114</v>
      </c>
    </row>
    <row r="3" spans="1:24" ht="15.75" thickBot="1" x14ac:dyDescent="0.3"/>
    <row r="4" spans="1:24" ht="15.75" thickBot="1" x14ac:dyDescent="0.3">
      <c r="B4" s="309" t="s">
        <v>248</v>
      </c>
      <c r="C4" s="310"/>
      <c r="D4" s="310"/>
      <c r="E4" s="310"/>
      <c r="F4" s="310"/>
      <c r="G4" s="310"/>
      <c r="H4" s="310"/>
      <c r="I4" s="310"/>
      <c r="J4" s="310"/>
      <c r="K4" s="310"/>
      <c r="L4" s="311"/>
      <c r="M4" s="349" t="s">
        <v>249</v>
      </c>
      <c r="N4" s="350"/>
      <c r="O4" s="350"/>
      <c r="P4" s="350"/>
      <c r="Q4" s="350"/>
      <c r="R4" s="350"/>
      <c r="S4" s="350"/>
      <c r="T4" s="350"/>
      <c r="U4" s="350"/>
      <c r="V4" s="350"/>
      <c r="W4" s="351"/>
    </row>
    <row r="5" spans="1:24" ht="15.75" thickBot="1" x14ac:dyDescent="0.3">
      <c r="B5" s="309">
        <v>1</v>
      </c>
      <c r="C5" s="310"/>
      <c r="D5" s="25"/>
      <c r="E5" s="25"/>
      <c r="F5" s="25"/>
      <c r="G5" s="25"/>
      <c r="H5" s="25"/>
      <c r="I5" s="25"/>
      <c r="J5" s="310">
        <v>5</v>
      </c>
      <c r="K5" s="310"/>
      <c r="L5" s="26"/>
      <c r="M5" s="349">
        <v>1</v>
      </c>
      <c r="N5" s="350"/>
      <c r="O5" s="27"/>
      <c r="P5" s="27"/>
      <c r="Q5" s="27"/>
      <c r="R5" s="27"/>
      <c r="S5" s="27"/>
      <c r="T5" s="27"/>
      <c r="U5" s="350">
        <v>5</v>
      </c>
      <c r="V5" s="350"/>
      <c r="W5" s="28"/>
    </row>
    <row r="6" spans="1:24" ht="41.25" customHeight="1" x14ac:dyDescent="0.25">
      <c r="B6" s="357" t="s">
        <v>103</v>
      </c>
      <c r="C6" s="356"/>
      <c r="D6" s="358" t="s">
        <v>104</v>
      </c>
      <c r="E6" s="359"/>
      <c r="F6" s="356" t="s">
        <v>105</v>
      </c>
      <c r="G6" s="356"/>
      <c r="H6" s="356" t="s">
        <v>106</v>
      </c>
      <c r="I6" s="356"/>
      <c r="J6" s="356" t="s">
        <v>107</v>
      </c>
      <c r="K6" s="356"/>
      <c r="L6" s="43"/>
      <c r="M6" s="354" t="s">
        <v>103</v>
      </c>
      <c r="N6" s="355"/>
      <c r="O6" s="355" t="s">
        <v>104</v>
      </c>
      <c r="P6" s="355"/>
      <c r="Q6" s="355" t="s">
        <v>105</v>
      </c>
      <c r="R6" s="355"/>
      <c r="S6" s="355" t="s">
        <v>106</v>
      </c>
      <c r="T6" s="355"/>
      <c r="U6" s="355" t="s">
        <v>107</v>
      </c>
      <c r="V6" s="355"/>
      <c r="W6" s="43"/>
      <c r="X6" s="8"/>
    </row>
    <row r="7" spans="1:24" ht="24.75" thickBot="1" x14ac:dyDescent="0.3">
      <c r="B7" s="38" t="s">
        <v>63</v>
      </c>
      <c r="C7" s="39" t="s">
        <v>64</v>
      </c>
      <c r="D7" s="38" t="s">
        <v>63</v>
      </c>
      <c r="E7" s="39" t="s">
        <v>64</v>
      </c>
      <c r="F7" s="38" t="s">
        <v>63</v>
      </c>
      <c r="G7" s="39" t="s">
        <v>64</v>
      </c>
      <c r="H7" s="38" t="s">
        <v>63</v>
      </c>
      <c r="I7" s="39" t="s">
        <v>64</v>
      </c>
      <c r="J7" s="38" t="s">
        <v>63</v>
      </c>
      <c r="K7" s="39" t="s">
        <v>64</v>
      </c>
      <c r="L7" s="44" t="s">
        <v>77</v>
      </c>
      <c r="M7" s="33" t="s">
        <v>63</v>
      </c>
      <c r="N7" s="34" t="s">
        <v>64</v>
      </c>
      <c r="O7" s="33" t="s">
        <v>63</v>
      </c>
      <c r="P7" s="34" t="s">
        <v>64</v>
      </c>
      <c r="Q7" s="33" t="s">
        <v>63</v>
      </c>
      <c r="R7" s="34" t="s">
        <v>64</v>
      </c>
      <c r="S7" s="33" t="s">
        <v>63</v>
      </c>
      <c r="T7" s="34" t="s">
        <v>64</v>
      </c>
      <c r="U7" s="33" t="s">
        <v>63</v>
      </c>
      <c r="V7" s="34" t="s">
        <v>64</v>
      </c>
      <c r="W7" s="44" t="s">
        <v>77</v>
      </c>
      <c r="X7" s="8"/>
    </row>
    <row r="8" spans="1:24" ht="16.5" thickTop="1" thickBot="1" x14ac:dyDescent="0.3">
      <c r="B8" s="40">
        <v>0</v>
      </c>
      <c r="C8" s="41">
        <v>0</v>
      </c>
      <c r="D8" s="42">
        <v>0</v>
      </c>
      <c r="E8" s="41">
        <v>0</v>
      </c>
      <c r="F8" s="42">
        <v>0</v>
      </c>
      <c r="G8" s="41">
        <v>0</v>
      </c>
      <c r="H8" s="42">
        <v>12</v>
      </c>
      <c r="I8" s="41">
        <v>0.8</v>
      </c>
      <c r="J8" s="42">
        <v>3</v>
      </c>
      <c r="K8" s="41">
        <v>0.2</v>
      </c>
      <c r="L8" s="45">
        <v>4.2</v>
      </c>
      <c r="M8" s="35">
        <v>0</v>
      </c>
      <c r="N8" s="36">
        <v>0</v>
      </c>
      <c r="O8" s="37">
        <v>0</v>
      </c>
      <c r="P8" s="36">
        <v>0</v>
      </c>
      <c r="Q8" s="37">
        <v>2</v>
      </c>
      <c r="R8" s="36">
        <v>0.2</v>
      </c>
      <c r="S8" s="37">
        <v>8</v>
      </c>
      <c r="T8" s="36">
        <v>0.8</v>
      </c>
      <c r="U8" s="37">
        <v>0</v>
      </c>
      <c r="V8" s="36">
        <v>0</v>
      </c>
      <c r="W8" s="45">
        <v>3.8</v>
      </c>
      <c r="X8" s="8"/>
    </row>
    <row r="9" spans="1:24" ht="15.75" thickTop="1" x14ac:dyDescent="0.25"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8"/>
    </row>
    <row r="10" spans="1:24" x14ac:dyDescent="0.25">
      <c r="A10" s="2" t="s">
        <v>108</v>
      </c>
    </row>
    <row r="11" spans="1:24" x14ac:dyDescent="0.25">
      <c r="A11" s="93" t="s">
        <v>248</v>
      </c>
      <c r="B11" s="134"/>
      <c r="C11" s="134"/>
      <c r="D11" s="134"/>
      <c r="E11" s="134"/>
    </row>
    <row r="12" spans="1:24" x14ac:dyDescent="0.25">
      <c r="A12" s="1" t="s">
        <v>173</v>
      </c>
    </row>
    <row r="13" spans="1:24" x14ac:dyDescent="0.25">
      <c r="A13" s="1" t="s">
        <v>174</v>
      </c>
    </row>
    <row r="14" spans="1:24" x14ac:dyDescent="0.25">
      <c r="A14" s="1" t="s">
        <v>175</v>
      </c>
    </row>
    <row r="15" spans="1:24" x14ac:dyDescent="0.25">
      <c r="A15" s="1" t="s">
        <v>165</v>
      </c>
    </row>
    <row r="16" spans="1:24" x14ac:dyDescent="0.25">
      <c r="A16" s="1" t="s">
        <v>176</v>
      </c>
    </row>
    <row r="17" spans="1:1" x14ac:dyDescent="0.25">
      <c r="A17" s="1" t="s">
        <v>177</v>
      </c>
    </row>
    <row r="18" spans="1:1" x14ac:dyDescent="0.25">
      <c r="A18" s="1" t="s">
        <v>166</v>
      </c>
    </row>
    <row r="19" spans="1:1" x14ac:dyDescent="0.25">
      <c r="A19" s="1" t="s">
        <v>178</v>
      </c>
    </row>
    <row r="20" spans="1:1" x14ac:dyDescent="0.25">
      <c r="A20" s="1" t="s">
        <v>179</v>
      </c>
    </row>
    <row r="21" spans="1:1" x14ac:dyDescent="0.25">
      <c r="A21" s="1" t="s">
        <v>167</v>
      </c>
    </row>
    <row r="22" spans="1:1" x14ac:dyDescent="0.25">
      <c r="A22" s="1" t="s">
        <v>168</v>
      </c>
    </row>
    <row r="23" spans="1:1" x14ac:dyDescent="0.25">
      <c r="A23" s="1" t="s">
        <v>169</v>
      </c>
    </row>
    <row r="24" spans="1:1" x14ac:dyDescent="0.25">
      <c r="A24" s="1" t="s">
        <v>170</v>
      </c>
    </row>
    <row r="25" spans="1:1" x14ac:dyDescent="0.25">
      <c r="A25" s="1" t="s">
        <v>171</v>
      </c>
    </row>
    <row r="26" spans="1:1" x14ac:dyDescent="0.25">
      <c r="A26" s="1" t="s">
        <v>172</v>
      </c>
    </row>
    <row r="27" spans="1:1" x14ac:dyDescent="0.25">
      <c r="A27" s="1" t="s">
        <v>180</v>
      </c>
    </row>
    <row r="28" spans="1:1" x14ac:dyDescent="0.25">
      <c r="A28" s="1" t="s">
        <v>181</v>
      </c>
    </row>
    <row r="29" spans="1:1" x14ac:dyDescent="0.25">
      <c r="A29" s="1" t="s">
        <v>182</v>
      </c>
    </row>
    <row r="30" spans="1:1" x14ac:dyDescent="0.25">
      <c r="A30" s="1" t="s">
        <v>183</v>
      </c>
    </row>
    <row r="31" spans="1:1" x14ac:dyDescent="0.25">
      <c r="A31" s="1" t="s">
        <v>184</v>
      </c>
    </row>
    <row r="32" spans="1:1" x14ac:dyDescent="0.25">
      <c r="A32" s="1" t="s">
        <v>185</v>
      </c>
    </row>
    <row r="33" spans="1:5" x14ac:dyDescent="0.25">
      <c r="A33" s="1" t="s">
        <v>186</v>
      </c>
    </row>
    <row r="34" spans="1:5" x14ac:dyDescent="0.25">
      <c r="A34" s="1" t="s">
        <v>187</v>
      </c>
    </row>
    <row r="35" spans="1:5" x14ac:dyDescent="0.25">
      <c r="A35" s="1" t="s">
        <v>188</v>
      </c>
    </row>
    <row r="36" spans="1:5" x14ac:dyDescent="0.25">
      <c r="A36" s="1" t="s">
        <v>189</v>
      </c>
    </row>
    <row r="37" spans="1:5" x14ac:dyDescent="0.25">
      <c r="A37" s="94" t="s">
        <v>249</v>
      </c>
      <c r="B37" s="135"/>
      <c r="C37" s="135"/>
      <c r="D37" s="135"/>
      <c r="E37" s="135"/>
    </row>
    <row r="38" spans="1:5" x14ac:dyDescent="0.25">
      <c r="A38" s="1" t="s">
        <v>194</v>
      </c>
    </row>
    <row r="39" spans="1:5" x14ac:dyDescent="0.25">
      <c r="A39" s="1" t="s">
        <v>195</v>
      </c>
    </row>
    <row r="40" spans="1:5" x14ac:dyDescent="0.25">
      <c r="A40" s="1" t="s">
        <v>190</v>
      </c>
    </row>
    <row r="41" spans="1:5" x14ac:dyDescent="0.25">
      <c r="A41" s="1" t="s">
        <v>196</v>
      </c>
    </row>
    <row r="42" spans="1:5" x14ac:dyDescent="0.25">
      <c r="A42" s="1" t="s">
        <v>197</v>
      </c>
    </row>
    <row r="43" spans="1:5" x14ac:dyDescent="0.25">
      <c r="A43" s="1" t="s">
        <v>191</v>
      </c>
    </row>
    <row r="44" spans="1:5" x14ac:dyDescent="0.25">
      <c r="A44" s="1" t="s">
        <v>192</v>
      </c>
    </row>
    <row r="45" spans="1:5" x14ac:dyDescent="0.25">
      <c r="A45" s="1" t="s">
        <v>198</v>
      </c>
    </row>
    <row r="46" spans="1:5" x14ac:dyDescent="0.25">
      <c r="A46" s="1" t="s">
        <v>199</v>
      </c>
    </row>
    <row r="47" spans="1:5" x14ac:dyDescent="0.25">
      <c r="A47" s="1" t="s">
        <v>193</v>
      </c>
    </row>
    <row r="48" spans="1:5" x14ac:dyDescent="0.25">
      <c r="A48" s="1" t="s">
        <v>200</v>
      </c>
    </row>
    <row r="49" spans="1:5" x14ac:dyDescent="0.25">
      <c r="A49" s="1" t="s">
        <v>201</v>
      </c>
    </row>
    <row r="50" spans="1:5" x14ac:dyDescent="0.25">
      <c r="A50" s="1" t="s">
        <v>202</v>
      </c>
    </row>
    <row r="51" spans="1:5" x14ac:dyDescent="0.25">
      <c r="A51" s="1"/>
    </row>
    <row r="53" spans="1:5" x14ac:dyDescent="0.25">
      <c r="A53" s="2" t="s">
        <v>109</v>
      </c>
    </row>
    <row r="54" spans="1:5" x14ac:dyDescent="0.25">
      <c r="A54" s="93" t="s">
        <v>248</v>
      </c>
      <c r="B54" s="134"/>
      <c r="C54" s="134"/>
      <c r="D54" s="134"/>
      <c r="E54" s="134"/>
    </row>
    <row r="55" spans="1:5" x14ac:dyDescent="0.25">
      <c r="A55" s="1" t="s">
        <v>206</v>
      </c>
    </row>
    <row r="56" spans="1:5" x14ac:dyDescent="0.25">
      <c r="A56" s="1" t="s">
        <v>207</v>
      </c>
    </row>
    <row r="57" spans="1:5" x14ac:dyDescent="0.25">
      <c r="A57" s="1" t="s">
        <v>208</v>
      </c>
    </row>
    <row r="58" spans="1:5" x14ac:dyDescent="0.25">
      <c r="A58" s="1" t="s">
        <v>209</v>
      </c>
    </row>
    <row r="59" spans="1:5" x14ac:dyDescent="0.25">
      <c r="A59" s="1" t="s">
        <v>210</v>
      </c>
    </row>
    <row r="60" spans="1:5" x14ac:dyDescent="0.25">
      <c r="A60" s="1" t="s">
        <v>211</v>
      </c>
    </row>
    <row r="61" spans="1:5" x14ac:dyDescent="0.25">
      <c r="A61" s="1" t="s">
        <v>212</v>
      </c>
    </row>
    <row r="62" spans="1:5" x14ac:dyDescent="0.25">
      <c r="A62" s="1" t="s">
        <v>203</v>
      </c>
    </row>
    <row r="63" spans="1:5" x14ac:dyDescent="0.25">
      <c r="A63" s="1" t="s">
        <v>204</v>
      </c>
    </row>
    <row r="64" spans="1:5" x14ac:dyDescent="0.25">
      <c r="A64" s="1" t="s">
        <v>213</v>
      </c>
    </row>
    <row r="65" spans="1:5" x14ac:dyDescent="0.25">
      <c r="A65" s="1" t="s">
        <v>214</v>
      </c>
    </row>
    <row r="66" spans="1:5" x14ac:dyDescent="0.25">
      <c r="A66" s="1" t="s">
        <v>215</v>
      </c>
    </row>
    <row r="67" spans="1:5" x14ac:dyDescent="0.25">
      <c r="A67" s="1" t="s">
        <v>216</v>
      </c>
    </row>
    <row r="68" spans="1:5" x14ac:dyDescent="0.25">
      <c r="A68" s="1" t="s">
        <v>217</v>
      </c>
    </row>
    <row r="69" spans="1:5" x14ac:dyDescent="0.25">
      <c r="A69" s="1" t="s">
        <v>218</v>
      </c>
    </row>
    <row r="70" spans="1:5" x14ac:dyDescent="0.25">
      <c r="A70" s="1" t="s">
        <v>205</v>
      </c>
    </row>
    <row r="71" spans="1:5" x14ac:dyDescent="0.25">
      <c r="A71" s="1" t="s">
        <v>219</v>
      </c>
    </row>
    <row r="72" spans="1:5" x14ac:dyDescent="0.25">
      <c r="A72" s="1" t="s">
        <v>220</v>
      </c>
    </row>
    <row r="73" spans="1:5" x14ac:dyDescent="0.25">
      <c r="A73" s="1" t="s">
        <v>221</v>
      </c>
    </row>
    <row r="74" spans="1:5" x14ac:dyDescent="0.25">
      <c r="A74" s="1" t="s">
        <v>222</v>
      </c>
    </row>
    <row r="75" spans="1:5" x14ac:dyDescent="0.25">
      <c r="A75" s="1" t="s">
        <v>223</v>
      </c>
    </row>
    <row r="76" spans="1:5" x14ac:dyDescent="0.25">
      <c r="A76" s="1" t="s">
        <v>224</v>
      </c>
    </row>
    <row r="77" spans="1:5" x14ac:dyDescent="0.25">
      <c r="A77" s="1" t="s">
        <v>225</v>
      </c>
    </row>
    <row r="78" spans="1:5" x14ac:dyDescent="0.25">
      <c r="A78" s="1" t="s">
        <v>226</v>
      </c>
    </row>
    <row r="79" spans="1:5" x14ac:dyDescent="0.25">
      <c r="A79" s="94" t="s">
        <v>249</v>
      </c>
      <c r="B79" s="135"/>
      <c r="C79" s="135"/>
      <c r="D79" s="135"/>
      <c r="E79" s="135"/>
    </row>
    <row r="80" spans="1:5" x14ac:dyDescent="0.25">
      <c r="A80" s="1" t="s">
        <v>227</v>
      </c>
    </row>
    <row r="81" spans="1:1" x14ac:dyDescent="0.25">
      <c r="A81" s="1" t="s">
        <v>228</v>
      </c>
    </row>
    <row r="82" spans="1:1" x14ac:dyDescent="0.25">
      <c r="A82" s="1" t="s">
        <v>229</v>
      </c>
    </row>
    <row r="83" spans="1:1" x14ac:dyDescent="0.25">
      <c r="A83" s="1" t="s">
        <v>231</v>
      </c>
    </row>
    <row r="84" spans="1:1" x14ac:dyDescent="0.25">
      <c r="A84" s="1" t="s">
        <v>232</v>
      </c>
    </row>
    <row r="85" spans="1:1" x14ac:dyDescent="0.25">
      <c r="A85" s="1" t="s">
        <v>233</v>
      </c>
    </row>
    <row r="86" spans="1:1" x14ac:dyDescent="0.25">
      <c r="A86" s="1" t="s">
        <v>230</v>
      </c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</sheetData>
  <mergeCells count="17">
    <mergeCell ref="U6:V6"/>
    <mergeCell ref="M9:W9"/>
    <mergeCell ref="B4:L4"/>
    <mergeCell ref="M4:W4"/>
    <mergeCell ref="M6:N6"/>
    <mergeCell ref="O6:P6"/>
    <mergeCell ref="Q6:R6"/>
    <mergeCell ref="S6:T6"/>
    <mergeCell ref="J6:K6"/>
    <mergeCell ref="M5:N5"/>
    <mergeCell ref="U5:V5"/>
    <mergeCell ref="B5:C5"/>
    <mergeCell ref="J5:K5"/>
    <mergeCell ref="B6:C6"/>
    <mergeCell ref="D6:E6"/>
    <mergeCell ref="F6:G6"/>
    <mergeCell ref="H6:I6"/>
  </mergeCells>
  <pageMargins left="0.7" right="0.7" top="0.75" bottom="0.75" header="0.3" footer="0.3"/>
  <pageSetup orientation="landscape" r:id="rId1"/>
  <headerFooter>
    <oddHeader>&amp;L&amp;"-,Bold"Education Department&amp;C&amp;"-,Bold"&amp;12First and Fifth Year Undergrad Alumni Survey
&amp;"-,Bold Italic"&amp;11Overall Effectiveness</oddHeader>
    <oddFooter>&amp;A&amp;RPage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view="pageLayout" zoomScaleNormal="100" workbookViewId="0">
      <selection activeCell="D10" sqref="D10"/>
    </sheetView>
  </sheetViews>
  <sheetFormatPr defaultColWidth="8.85546875" defaultRowHeight="15" x14ac:dyDescent="0.25"/>
  <cols>
    <col min="1" max="1" width="27.42578125" customWidth="1"/>
    <col min="2" max="2" width="2.85546875" customWidth="1"/>
    <col min="3" max="3" width="8" customWidth="1"/>
    <col min="4" max="4" width="3.140625" customWidth="1"/>
    <col min="5" max="5" width="10.42578125" customWidth="1"/>
    <col min="6" max="6" width="3.140625" customWidth="1"/>
    <col min="8" max="8" width="6.42578125" customWidth="1"/>
    <col min="9" max="9" width="3.28515625" customWidth="1"/>
    <col min="10" max="10" width="8.42578125" customWidth="1"/>
    <col min="11" max="11" width="3" customWidth="1"/>
    <col min="12" max="12" width="9.85546875" customWidth="1"/>
    <col min="13" max="13" width="2.7109375" customWidth="1"/>
  </cols>
  <sheetData>
    <row r="1" spans="1:16" ht="18" thickBot="1" x14ac:dyDescent="0.35">
      <c r="A1" s="201" t="s">
        <v>255</v>
      </c>
      <c r="B1" s="309" t="s">
        <v>248</v>
      </c>
      <c r="C1" s="310"/>
      <c r="D1" s="310"/>
      <c r="E1" s="310"/>
      <c r="F1" s="310"/>
      <c r="G1" s="310"/>
      <c r="H1" s="311"/>
      <c r="I1" s="349" t="s">
        <v>249</v>
      </c>
      <c r="J1" s="350"/>
      <c r="K1" s="350"/>
      <c r="L1" s="350"/>
      <c r="M1" s="350"/>
      <c r="N1" s="350"/>
      <c r="O1" s="351"/>
    </row>
    <row r="2" spans="1:16" ht="15.75" thickBot="1" x14ac:dyDescent="0.3">
      <c r="B2" s="309">
        <v>1</v>
      </c>
      <c r="C2" s="310"/>
      <c r="D2" s="25"/>
      <c r="E2" s="25"/>
      <c r="F2" s="310">
        <v>3</v>
      </c>
      <c r="G2" s="310"/>
      <c r="H2" s="26"/>
      <c r="I2" s="349">
        <v>1</v>
      </c>
      <c r="J2" s="350"/>
      <c r="K2" s="27"/>
      <c r="L2" s="27"/>
      <c r="M2" s="350">
        <v>3</v>
      </c>
      <c r="N2" s="350"/>
      <c r="O2" s="28"/>
    </row>
    <row r="3" spans="1:16" ht="52.5" customHeight="1" thickTop="1" x14ac:dyDescent="0.25">
      <c r="A3" s="360"/>
      <c r="B3" s="362" t="s">
        <v>2</v>
      </c>
      <c r="C3" s="363"/>
      <c r="D3" s="363" t="s">
        <v>110</v>
      </c>
      <c r="E3" s="363"/>
      <c r="F3" s="363" t="s">
        <v>111</v>
      </c>
      <c r="G3" s="363"/>
      <c r="H3" s="53"/>
      <c r="I3" s="364" t="s">
        <v>2</v>
      </c>
      <c r="J3" s="365"/>
      <c r="K3" s="365" t="s">
        <v>110</v>
      </c>
      <c r="L3" s="365"/>
      <c r="M3" s="365" t="s">
        <v>111</v>
      </c>
      <c r="N3" s="365"/>
      <c r="O3" s="53"/>
      <c r="P3" s="9"/>
    </row>
    <row r="4" spans="1:16" ht="15.75" thickBot="1" x14ac:dyDescent="0.3">
      <c r="A4" s="361"/>
      <c r="B4" s="54" t="s">
        <v>63</v>
      </c>
      <c r="C4" s="55" t="s">
        <v>64</v>
      </c>
      <c r="D4" s="54" t="s">
        <v>63</v>
      </c>
      <c r="E4" s="55" t="s">
        <v>64</v>
      </c>
      <c r="F4" s="54" t="s">
        <v>63</v>
      </c>
      <c r="G4" s="55" t="s">
        <v>64</v>
      </c>
      <c r="H4" s="56" t="s">
        <v>77</v>
      </c>
      <c r="I4" s="57" t="s">
        <v>63</v>
      </c>
      <c r="J4" s="58" t="s">
        <v>64</v>
      </c>
      <c r="K4" s="57" t="s">
        <v>63</v>
      </c>
      <c r="L4" s="58" t="s">
        <v>64</v>
      </c>
      <c r="M4" s="57" t="s">
        <v>63</v>
      </c>
      <c r="N4" s="58" t="s">
        <v>64</v>
      </c>
      <c r="O4" s="56" t="s">
        <v>77</v>
      </c>
      <c r="P4" s="9"/>
    </row>
    <row r="5" spans="1:16" ht="61.5" thickTop="1" thickBot="1" x14ac:dyDescent="0.3">
      <c r="A5" s="76" t="s">
        <v>112</v>
      </c>
      <c r="B5" s="49">
        <v>11</v>
      </c>
      <c r="C5" s="50">
        <v>0.84599999999999997</v>
      </c>
      <c r="D5" s="51">
        <v>1</v>
      </c>
      <c r="E5" s="50">
        <v>7.6999999999999999E-2</v>
      </c>
      <c r="F5" s="51">
        <v>1</v>
      </c>
      <c r="G5" s="50">
        <v>7.6999999999999999E-2</v>
      </c>
      <c r="H5" s="52">
        <v>1.23</v>
      </c>
      <c r="I5" s="46">
        <v>7</v>
      </c>
      <c r="J5" s="47">
        <v>0.77800000000000002</v>
      </c>
      <c r="K5" s="48">
        <v>2</v>
      </c>
      <c r="L5" s="47">
        <v>0.222</v>
      </c>
      <c r="M5" s="48">
        <v>0</v>
      </c>
      <c r="N5" s="47">
        <v>0</v>
      </c>
      <c r="O5" s="52">
        <v>1.22</v>
      </c>
      <c r="P5" s="9"/>
    </row>
    <row r="6" spans="1:16" ht="15.75" thickTop="1" x14ac:dyDescent="0.25"/>
  </sheetData>
  <mergeCells count="13">
    <mergeCell ref="K3:L3"/>
    <mergeCell ref="M3:N3"/>
    <mergeCell ref="B1:H1"/>
    <mergeCell ref="I1:O1"/>
    <mergeCell ref="B2:C2"/>
    <mergeCell ref="F2:G2"/>
    <mergeCell ref="I2:J2"/>
    <mergeCell ref="M2:N2"/>
    <mergeCell ref="A3:A4"/>
    <mergeCell ref="B3:C3"/>
    <mergeCell ref="D3:E3"/>
    <mergeCell ref="F3:G3"/>
    <mergeCell ref="I3:J3"/>
  </mergeCells>
  <pageMargins left="0.7" right="0.7" top="0.75" bottom="0.75" header="0.3" footer="0.3"/>
  <pageSetup orientation="landscape" r:id="rId1"/>
  <headerFooter>
    <oddHeader>&amp;L&amp;"-,Bold"Education Department&amp;C&amp;"-,Bold"&amp;12First and Fifth Year Undergrad Alumni Survey
&amp;"-,Bold Italic"&amp;11Facebook</oddHeader>
    <oddFooter>&amp;A&amp;RPage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view="pageLayout" zoomScaleNormal="100" workbookViewId="0">
      <selection activeCell="D9" sqref="D9"/>
    </sheetView>
  </sheetViews>
  <sheetFormatPr defaultColWidth="8.85546875" defaultRowHeight="15" x14ac:dyDescent="0.25"/>
  <cols>
    <col min="1" max="1" width="56.28515625" bestFit="1" customWidth="1"/>
    <col min="2" max="2" width="7.7109375" customWidth="1"/>
    <col min="3" max="3" width="8" customWidth="1"/>
    <col min="4" max="4" width="8.140625" customWidth="1"/>
    <col min="5" max="5" width="9.7109375" customWidth="1"/>
    <col min="6" max="6" width="6.85546875" customWidth="1"/>
    <col min="7" max="7" width="8" customWidth="1"/>
    <col min="8" max="8" width="4.42578125" customWidth="1"/>
    <col min="9" max="9" width="7.140625" customWidth="1"/>
    <col min="10" max="10" width="5.7109375" customWidth="1"/>
    <col min="11" max="11" width="7" customWidth="1"/>
    <col min="12" max="12" width="4.28515625" customWidth="1"/>
    <col min="13" max="13" width="8" customWidth="1"/>
  </cols>
  <sheetData>
    <row r="2" spans="1:1" x14ac:dyDescent="0.25">
      <c r="A2" t="s">
        <v>234</v>
      </c>
    </row>
  </sheetData>
  <pageMargins left="0.7" right="0.7" top="0.75" bottom="0.75" header="0.3" footer="0.3"/>
  <pageSetup orientation="landscape" r:id="rId1"/>
  <headerFooter>
    <oddHeader>&amp;L&amp;"-,Bold"Education Department&amp;C&amp;"-,Bold"&amp;12First and Fifth Year Undergrad Alumni Survey &amp;"-,Regular"&amp;11
&amp;"-,Bold Italic"Administrators</oddHeader>
    <oddFooter>&amp;A&amp;RPage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coversheet</vt:lpstr>
      <vt:lpstr>grad,licensure</vt:lpstr>
      <vt:lpstr>teaching, subject, grade</vt:lpstr>
      <vt:lpstr>my school</vt:lpstr>
      <vt:lpstr>outcomes</vt:lpstr>
      <vt:lpstr>overall effectiveness</vt:lpstr>
      <vt:lpstr>facebook</vt:lpstr>
      <vt:lpstr>administrators</vt:lpstr>
      <vt:lpstr>outcomes!Print_Titles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smb645</cp:lastModifiedBy>
  <cp:lastPrinted>2013-05-21T15:10:58Z</cp:lastPrinted>
  <dcterms:created xsi:type="dcterms:W3CDTF">2012-05-30T18:50:40Z</dcterms:created>
  <dcterms:modified xsi:type="dcterms:W3CDTF">2013-07-16T16:02:31Z</dcterms:modified>
</cp:coreProperties>
</file>