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4425" yWindow="1485" windowWidth="21840" windowHeight="13740"/>
  </bookViews>
  <sheets>
    <sheet name="ST Summary Data" sheetId="8" r:id="rId1"/>
    <sheet name="ST Data 10-11" sheetId="5" r:id="rId2"/>
    <sheet name="ST Data 11-12" sheetId="6" r:id="rId3"/>
    <sheet name="ST Data fall 2012" sheetId="7" r:id="rId4"/>
    <sheet name="ST Data spring 2013" sheetId="9" r:id="rId5"/>
  </sheets>
  <calcPr calcId="145621" concurrentCalc="0"/>
</workbook>
</file>

<file path=xl/calcChain.xml><?xml version="1.0" encoding="utf-8"?>
<calcChain xmlns="http://schemas.openxmlformats.org/spreadsheetml/2006/main">
  <c r="P47" i="7" l="1"/>
  <c r="AE47" i="7"/>
  <c r="AT47" i="7"/>
  <c r="AU47" i="7"/>
  <c r="P38" i="7"/>
  <c r="AE38" i="7"/>
  <c r="AT38" i="7"/>
  <c r="AU38" i="7"/>
  <c r="AE39" i="7"/>
  <c r="P39" i="7"/>
  <c r="AT39" i="7"/>
  <c r="AU39" i="7"/>
  <c r="P40" i="7"/>
  <c r="AE40" i="7"/>
  <c r="AT40" i="7"/>
  <c r="AU40" i="7"/>
  <c r="P41" i="7"/>
  <c r="AE41" i="7"/>
  <c r="AT41" i="7"/>
  <c r="AU41" i="7"/>
  <c r="P42" i="7"/>
  <c r="AE42" i="7"/>
  <c r="AT42" i="7"/>
  <c r="AU42" i="7"/>
  <c r="AT43" i="7"/>
  <c r="P43" i="7"/>
  <c r="AE43" i="7"/>
  <c r="AU43" i="7"/>
  <c r="AE44" i="7"/>
  <c r="P44" i="7"/>
  <c r="AT44" i="7"/>
  <c r="AU44" i="7"/>
  <c r="P45" i="7"/>
  <c r="AE45" i="7"/>
  <c r="AT45" i="7"/>
  <c r="AU45" i="7"/>
  <c r="P46" i="7"/>
  <c r="AE46" i="7"/>
  <c r="AT46" i="7"/>
  <c r="AU46" i="7"/>
  <c r="P37" i="7"/>
  <c r="AE37" i="7"/>
  <c r="AT37" i="7"/>
  <c r="AU37" i="7"/>
  <c r="AE28" i="7"/>
  <c r="P28" i="7"/>
  <c r="AT28" i="7"/>
  <c r="AU28" i="7"/>
  <c r="P29" i="7"/>
  <c r="AE29" i="7"/>
  <c r="AT29" i="7"/>
  <c r="AU29" i="7"/>
  <c r="AE30" i="7"/>
  <c r="P30" i="7"/>
  <c r="AT30" i="7"/>
  <c r="AU30" i="7"/>
  <c r="AE31" i="7"/>
  <c r="AT31" i="7"/>
  <c r="P31" i="7"/>
  <c r="AU31" i="7"/>
  <c r="AE32" i="7"/>
  <c r="AT32" i="7"/>
  <c r="P32" i="7"/>
  <c r="AU32" i="7"/>
  <c r="AE33" i="7"/>
  <c r="AT33" i="7"/>
  <c r="P33" i="7"/>
  <c r="AU33" i="7"/>
  <c r="AE27" i="7"/>
  <c r="AT27" i="7"/>
  <c r="P27" i="7"/>
  <c r="AU27" i="7"/>
  <c r="P34" i="7"/>
  <c r="AE34" i="7"/>
  <c r="AT34" i="7"/>
  <c r="AU34" i="7"/>
  <c r="P19" i="7"/>
  <c r="AE19" i="7"/>
  <c r="AT19" i="7"/>
  <c r="AU19" i="7"/>
  <c r="P24" i="7"/>
  <c r="AE24" i="7"/>
  <c r="AT24" i="7"/>
  <c r="AU24" i="7"/>
  <c r="P23" i="7"/>
  <c r="P22" i="7"/>
  <c r="AE23" i="7"/>
  <c r="AT23" i="7"/>
  <c r="AT22" i="7"/>
  <c r="AE22" i="7"/>
  <c r="P18" i="7"/>
  <c r="AE18" i="7"/>
  <c r="AT18" i="7"/>
  <c r="AU18" i="7"/>
  <c r="P8" i="7"/>
  <c r="AE8" i="7"/>
  <c r="AT8" i="7"/>
  <c r="AU8" i="7"/>
  <c r="P9" i="7"/>
  <c r="AE9" i="7"/>
  <c r="AT9" i="7"/>
  <c r="AU9" i="7"/>
  <c r="P10" i="7"/>
  <c r="AE10" i="7"/>
  <c r="AT10" i="7"/>
  <c r="AU10" i="7"/>
  <c r="P11" i="7"/>
  <c r="AE11" i="7"/>
  <c r="AT11" i="7"/>
  <c r="AU11" i="7"/>
  <c r="P12" i="7"/>
  <c r="AE12" i="7"/>
  <c r="AT12" i="7"/>
  <c r="AU12" i="7"/>
  <c r="P13" i="7"/>
  <c r="AE13" i="7"/>
  <c r="AT13" i="7"/>
  <c r="AU13" i="7"/>
  <c r="P14" i="7"/>
  <c r="AE14" i="7"/>
  <c r="AT14" i="7"/>
  <c r="AU14" i="7"/>
  <c r="P15" i="7"/>
  <c r="AE15" i="7"/>
  <c r="AT15" i="7"/>
  <c r="AU15" i="7"/>
  <c r="P16" i="7"/>
  <c r="AE16" i="7"/>
  <c r="AT16" i="7"/>
  <c r="AU16" i="7"/>
  <c r="P17" i="7"/>
  <c r="AE17" i="7"/>
  <c r="AT17" i="7"/>
  <c r="AU17" i="7"/>
  <c r="P7" i="7"/>
  <c r="AE7" i="7"/>
  <c r="AT7" i="7"/>
  <c r="AU7" i="7"/>
  <c r="BJ9" i="9"/>
  <c r="BJ8" i="9"/>
  <c r="BJ7" i="9"/>
  <c r="BI9" i="9"/>
  <c r="AO9" i="9"/>
  <c r="U9" i="9"/>
  <c r="BI8" i="9"/>
  <c r="BI7" i="9"/>
  <c r="AO8" i="9"/>
  <c r="AO7" i="9"/>
  <c r="U8" i="9"/>
  <c r="U7" i="9"/>
  <c r="AU23" i="7"/>
  <c r="AU22" i="7"/>
  <c r="P29" i="6"/>
  <c r="AE29" i="6"/>
  <c r="AT29" i="6"/>
  <c r="AU29" i="6"/>
  <c r="P30" i="6"/>
  <c r="AE30" i="6"/>
  <c r="AT30" i="6"/>
  <c r="AU30" i="6"/>
  <c r="P31" i="6"/>
  <c r="AE31" i="6"/>
  <c r="AT31" i="6"/>
  <c r="AU31" i="6"/>
  <c r="P32" i="6"/>
  <c r="AE32" i="6"/>
  <c r="AT32" i="6"/>
  <c r="AU32" i="6"/>
  <c r="P33" i="6"/>
  <c r="AE33" i="6"/>
  <c r="AT33" i="6"/>
  <c r="AU33" i="6"/>
  <c r="P34" i="6"/>
  <c r="AE34" i="6"/>
  <c r="AT34" i="6"/>
  <c r="AU34" i="6"/>
  <c r="P35" i="6"/>
  <c r="AE35" i="6"/>
  <c r="AT35" i="6"/>
  <c r="AU35" i="6"/>
  <c r="P36" i="6"/>
  <c r="AE36" i="6"/>
  <c r="AT36" i="6"/>
  <c r="AU36" i="6"/>
  <c r="P37" i="6"/>
  <c r="AE37" i="6"/>
  <c r="AT37" i="6"/>
  <c r="AU37" i="6"/>
  <c r="P38" i="6"/>
  <c r="AE38" i="6"/>
  <c r="AT38" i="6"/>
  <c r="AU38" i="6"/>
  <c r="AU39" i="6"/>
  <c r="AT39" i="6"/>
  <c r="AE39" i="6"/>
  <c r="P39" i="6"/>
  <c r="P22" i="6"/>
  <c r="AE22" i="6"/>
  <c r="AT22" i="6"/>
  <c r="AU22" i="6"/>
  <c r="P23" i="6"/>
  <c r="AE23" i="6"/>
  <c r="AT23" i="6"/>
  <c r="AU23" i="6"/>
  <c r="P24" i="6"/>
  <c r="AE24" i="6"/>
  <c r="AT24" i="6"/>
  <c r="AU24" i="6"/>
  <c r="P25" i="6"/>
  <c r="AE25" i="6"/>
  <c r="AT25" i="6"/>
  <c r="AU25" i="6"/>
  <c r="AU26" i="6"/>
  <c r="AT26" i="6"/>
  <c r="AE26" i="6"/>
  <c r="P26" i="6"/>
  <c r="P17" i="6"/>
  <c r="AE17" i="6"/>
  <c r="AT17" i="6"/>
  <c r="AU17" i="6"/>
  <c r="P18" i="6"/>
  <c r="AE18" i="6"/>
  <c r="AT18" i="6"/>
  <c r="AU18" i="6"/>
  <c r="AU19" i="6"/>
  <c r="AT19" i="6"/>
  <c r="AE19" i="6"/>
  <c r="P19" i="6"/>
  <c r="P6" i="6"/>
  <c r="AE6" i="6"/>
  <c r="AT6" i="6"/>
  <c r="AU6" i="6"/>
  <c r="P7" i="6"/>
  <c r="AE7" i="6"/>
  <c r="AT7" i="6"/>
  <c r="AU7" i="6"/>
  <c r="P8" i="6"/>
  <c r="AE8" i="6"/>
  <c r="AT8" i="6"/>
  <c r="AU8" i="6"/>
  <c r="P9" i="6"/>
  <c r="AE9" i="6"/>
  <c r="AT9" i="6"/>
  <c r="AU9" i="6"/>
  <c r="P10" i="6"/>
  <c r="AE10" i="6"/>
  <c r="AT10" i="6"/>
  <c r="AU10" i="6"/>
  <c r="P11" i="6"/>
  <c r="AE11" i="6"/>
  <c r="AT11" i="6"/>
  <c r="AU11" i="6"/>
  <c r="P12" i="6"/>
  <c r="AE12" i="6"/>
  <c r="AT12" i="6"/>
  <c r="AU12" i="6"/>
  <c r="P13" i="6"/>
  <c r="AE13" i="6"/>
  <c r="AT13" i="6"/>
  <c r="AU13" i="6"/>
  <c r="AU14" i="6"/>
  <c r="AT14" i="6"/>
  <c r="AE14" i="6"/>
  <c r="P14" i="6"/>
  <c r="P50" i="5"/>
  <c r="AE50" i="5"/>
  <c r="AT50" i="5"/>
  <c r="AU50" i="5"/>
  <c r="P51" i="5"/>
  <c r="AE51" i="5"/>
  <c r="AT51" i="5"/>
  <c r="AU51" i="5"/>
  <c r="P52" i="5"/>
  <c r="AE52" i="5"/>
  <c r="AT52" i="5"/>
  <c r="AU52" i="5"/>
  <c r="P53" i="5"/>
  <c r="AE53" i="5"/>
  <c r="AT53" i="5"/>
  <c r="AU53" i="5"/>
  <c r="P54" i="5"/>
  <c r="AE54" i="5"/>
  <c r="AT54" i="5"/>
  <c r="AU54" i="5"/>
  <c r="P55" i="5"/>
  <c r="AE55" i="5"/>
  <c r="AT55" i="5"/>
  <c r="AU55" i="5"/>
  <c r="P56" i="5"/>
  <c r="AE56" i="5"/>
  <c r="AT56" i="5"/>
  <c r="AU56" i="5"/>
  <c r="P57" i="5"/>
  <c r="AE57" i="5"/>
  <c r="AT57" i="5"/>
  <c r="AU57" i="5"/>
  <c r="P58" i="5"/>
  <c r="AE58" i="5"/>
  <c r="AT58" i="5"/>
  <c r="AU58" i="5"/>
  <c r="AU59" i="5"/>
  <c r="AT59" i="5"/>
  <c r="AE59" i="5"/>
  <c r="P59" i="5"/>
  <c r="P34" i="5"/>
  <c r="P35" i="5"/>
  <c r="P36" i="5"/>
  <c r="P37" i="5"/>
  <c r="P38" i="5"/>
  <c r="P39" i="5"/>
  <c r="P40" i="5"/>
  <c r="P41" i="5"/>
  <c r="P42" i="5"/>
  <c r="P43" i="5"/>
  <c r="P44" i="5"/>
  <c r="P45" i="5"/>
  <c r="P47" i="5"/>
  <c r="AE34" i="5"/>
  <c r="AE35" i="5"/>
  <c r="AE36" i="5"/>
  <c r="AE37" i="5"/>
  <c r="AE38" i="5"/>
  <c r="AE39" i="5"/>
  <c r="AE40" i="5"/>
  <c r="AE41" i="5"/>
  <c r="AE42" i="5"/>
  <c r="AE43" i="5"/>
  <c r="AE44" i="5"/>
  <c r="AE45" i="5"/>
  <c r="AE46" i="5"/>
  <c r="AE47" i="5"/>
  <c r="AT34" i="5"/>
  <c r="AT35" i="5"/>
  <c r="AT36" i="5"/>
  <c r="AT37" i="5"/>
  <c r="AT38" i="5"/>
  <c r="AT39" i="5"/>
  <c r="AT40" i="5"/>
  <c r="AT41" i="5"/>
  <c r="AT42" i="5"/>
  <c r="AT43" i="5"/>
  <c r="AT44" i="5"/>
  <c r="AT45" i="5"/>
  <c r="AT46" i="5"/>
  <c r="AT47" i="5"/>
  <c r="AU34" i="5"/>
  <c r="AU35" i="5"/>
  <c r="AU36" i="5"/>
  <c r="AU37" i="5"/>
  <c r="AU38" i="5"/>
  <c r="AU39" i="5"/>
  <c r="AU40" i="5"/>
  <c r="AU41" i="5"/>
  <c r="AU42" i="5"/>
  <c r="AU43" i="5"/>
  <c r="AU44" i="5"/>
  <c r="AU45" i="5"/>
  <c r="AU46" i="5"/>
  <c r="AU47" i="5"/>
  <c r="P24" i="5"/>
  <c r="AE24" i="5"/>
  <c r="AT24" i="5"/>
  <c r="AU24" i="5"/>
  <c r="P25" i="5"/>
  <c r="AE25" i="5"/>
  <c r="AT25" i="5"/>
  <c r="AU25" i="5"/>
  <c r="P26" i="5"/>
  <c r="AE26" i="5"/>
  <c r="AT26" i="5"/>
  <c r="AU26" i="5"/>
  <c r="P27" i="5"/>
  <c r="AE27" i="5"/>
  <c r="AT27" i="5"/>
  <c r="AU27" i="5"/>
  <c r="P28" i="5"/>
  <c r="AE28" i="5"/>
  <c r="AT28" i="5"/>
  <c r="AU28" i="5"/>
  <c r="P29" i="5"/>
  <c r="AE29" i="5"/>
  <c r="AT29" i="5"/>
  <c r="AU29" i="5"/>
  <c r="P30" i="5"/>
  <c r="AE30" i="5"/>
  <c r="AT30" i="5"/>
  <c r="AU30" i="5"/>
  <c r="AU31" i="5"/>
  <c r="AT31" i="5"/>
  <c r="AE31" i="5"/>
  <c r="P31" i="5"/>
  <c r="P6" i="5"/>
  <c r="AE6" i="5"/>
  <c r="AT6" i="5"/>
  <c r="AU6" i="5"/>
  <c r="P7" i="5"/>
  <c r="AE7" i="5"/>
  <c r="AT7" i="5"/>
  <c r="AU7" i="5"/>
  <c r="P8" i="5"/>
  <c r="AE8" i="5"/>
  <c r="AT8" i="5"/>
  <c r="AU8" i="5"/>
  <c r="P9" i="5"/>
  <c r="AE9" i="5"/>
  <c r="AT9" i="5"/>
  <c r="AU9" i="5"/>
  <c r="P10" i="5"/>
  <c r="AE10" i="5"/>
  <c r="AT10" i="5"/>
  <c r="AU10" i="5"/>
  <c r="P11" i="5"/>
  <c r="AE11" i="5"/>
  <c r="AT11" i="5"/>
  <c r="AU11" i="5"/>
  <c r="P12" i="5"/>
  <c r="AE12" i="5"/>
  <c r="AT12" i="5"/>
  <c r="AU12" i="5"/>
  <c r="P13" i="5"/>
  <c r="AE13" i="5"/>
  <c r="AT13" i="5"/>
  <c r="AU13" i="5"/>
  <c r="P14" i="5"/>
  <c r="AT14" i="5"/>
  <c r="AU14" i="5"/>
  <c r="P15" i="5"/>
  <c r="AE15" i="5"/>
  <c r="AT15" i="5"/>
  <c r="AU15" i="5"/>
  <c r="P16" i="5"/>
  <c r="AE16" i="5"/>
  <c r="AT16" i="5"/>
  <c r="AU16" i="5"/>
  <c r="P17" i="5"/>
  <c r="AE17" i="5"/>
  <c r="AT17" i="5"/>
  <c r="AU17" i="5"/>
  <c r="P18" i="5"/>
  <c r="AE18" i="5"/>
  <c r="AT18" i="5"/>
  <c r="AU18" i="5"/>
  <c r="P19" i="5"/>
  <c r="AE19" i="5"/>
  <c r="AT19" i="5"/>
  <c r="AU19" i="5"/>
  <c r="P20" i="5"/>
  <c r="AE20" i="5"/>
  <c r="AT20" i="5"/>
  <c r="AU20" i="5"/>
  <c r="AU21" i="5"/>
  <c r="AT21" i="5"/>
  <c r="AE21" i="5"/>
  <c r="P21" i="5"/>
</calcChain>
</file>

<file path=xl/sharedStrings.xml><?xml version="1.0" encoding="utf-8"?>
<sst xmlns="http://schemas.openxmlformats.org/spreadsheetml/2006/main" count="427" uniqueCount="100">
  <si>
    <t>Academic Major Recommendation</t>
  </si>
  <si>
    <t>Character Reference</t>
  </si>
  <si>
    <t>A1</t>
  </si>
  <si>
    <t>A2</t>
  </si>
  <si>
    <t>A3</t>
  </si>
  <si>
    <t>A4</t>
  </si>
  <si>
    <t>A5</t>
  </si>
  <si>
    <t>A6</t>
  </si>
  <si>
    <t>A7</t>
  </si>
  <si>
    <t>B1</t>
  </si>
  <si>
    <t>B2</t>
  </si>
  <si>
    <t>B3</t>
  </si>
  <si>
    <t>B4</t>
  </si>
  <si>
    <t>C1</t>
  </si>
  <si>
    <t>C2</t>
  </si>
  <si>
    <t>C3</t>
  </si>
  <si>
    <t>Avg.</t>
  </si>
  <si>
    <t>Disposition Total Avg.</t>
  </si>
  <si>
    <t>2 - competent</t>
  </si>
  <si>
    <t>3 - exemplary</t>
  </si>
  <si>
    <t>1 - unacceptable</t>
  </si>
  <si>
    <t>2010-11</t>
  </si>
  <si>
    <t>2011-12</t>
  </si>
  <si>
    <t>TOTAL Average</t>
  </si>
  <si>
    <t>Education Recommendation Average</t>
  </si>
  <si>
    <t>Academic Major Recommendation Average</t>
  </si>
  <si>
    <t>Character Reference Average</t>
  </si>
  <si>
    <t>The average is out of 3 possible points where:</t>
  </si>
  <si>
    <t>Dispositions for admission to student teaching</t>
  </si>
  <si>
    <t>Teacher Education Recommendation</t>
  </si>
  <si>
    <t>Averages</t>
  </si>
  <si>
    <t>PreK-3/PreK-6</t>
  </si>
  <si>
    <t>Special Education</t>
  </si>
  <si>
    <t>Secondary Education (6-12)</t>
  </si>
  <si>
    <t>Special Education (K-12)</t>
  </si>
  <si>
    <t>All Grade Education (PreK-12)</t>
  </si>
  <si>
    <t>Dispositions Summary Data for admission to Student Teaching</t>
  </si>
  <si>
    <t>Candidates admitted to student teaching in 2010-2011</t>
  </si>
  <si>
    <t>Candidates admitted to student teaching 2011-12</t>
  </si>
  <si>
    <t>candidate 1</t>
  </si>
  <si>
    <t>candidate 2</t>
  </si>
  <si>
    <t>candidate 3</t>
  </si>
  <si>
    <t>candidate 4</t>
  </si>
  <si>
    <t>candidate 5</t>
  </si>
  <si>
    <t>candidate 6</t>
  </si>
  <si>
    <t>candidate 7</t>
  </si>
  <si>
    <t>candidate 8</t>
  </si>
  <si>
    <t>candidate 9</t>
  </si>
  <si>
    <t>candidate 10</t>
  </si>
  <si>
    <t>candidate 11</t>
  </si>
  <si>
    <t>candidate 12</t>
  </si>
  <si>
    <t>candidate 13</t>
  </si>
  <si>
    <t>candidate 14</t>
  </si>
  <si>
    <t>candidate 15</t>
  </si>
  <si>
    <t>candidate 16</t>
  </si>
  <si>
    <t>candidate 17</t>
  </si>
  <si>
    <t>candidate 18</t>
  </si>
  <si>
    <t>candidate 19</t>
  </si>
  <si>
    <t>candidate 20</t>
  </si>
  <si>
    <t>candidate 21</t>
  </si>
  <si>
    <t>candidate 22</t>
  </si>
  <si>
    <t>candidate 23</t>
  </si>
  <si>
    <t>candidate 24</t>
  </si>
  <si>
    <t>candidate 25</t>
  </si>
  <si>
    <t>candidate 26</t>
  </si>
  <si>
    <t>candidate 27</t>
  </si>
  <si>
    <t>candidate 28</t>
  </si>
  <si>
    <t>candidate 29</t>
  </si>
  <si>
    <t>candidate 30</t>
  </si>
  <si>
    <t>candidate 31</t>
  </si>
  <si>
    <t>candidate 32</t>
  </si>
  <si>
    <t>candidate 33</t>
  </si>
  <si>
    <t>candidate 34</t>
  </si>
  <si>
    <t>candidate 35</t>
  </si>
  <si>
    <t>candidate 36</t>
  </si>
  <si>
    <t>candidate 37</t>
  </si>
  <si>
    <t>candidate 38</t>
  </si>
  <si>
    <t>candidate 39</t>
  </si>
  <si>
    <t>candidate 40</t>
  </si>
  <si>
    <t>candidate 41</t>
  </si>
  <si>
    <t>candidate 42</t>
  </si>
  <si>
    <t>candidate 43</t>
  </si>
  <si>
    <t>candidate 44</t>
  </si>
  <si>
    <t>B5</t>
  </si>
  <si>
    <t>C4</t>
  </si>
  <si>
    <t>C5</t>
  </si>
  <si>
    <t>D1</t>
  </si>
  <si>
    <t>D2</t>
  </si>
  <si>
    <t>D3</t>
  </si>
  <si>
    <t>D4</t>
  </si>
  <si>
    <t>candidates admitted to student teaching fall 2012</t>
  </si>
  <si>
    <t>candidates admitted to student teaching spring/summer 2013</t>
  </si>
  <si>
    <t>n/o</t>
  </si>
  <si>
    <t>*Applications processed in May 2013 and after used the new recommendation forms.</t>
  </si>
  <si>
    <t xml:space="preserve">*New recommendation forms were implemented in Fall 2012, however  applications that were processed before May 2013 were based on recommendation forms from the previous year. The new recommendation forms were used for decision making beginning May 2013. </t>
  </si>
  <si>
    <t>PreK-3/PreL-6</t>
  </si>
  <si>
    <t>2012-13 fall</t>
  </si>
  <si>
    <t>*2012-13 spring</t>
  </si>
  <si>
    <t>* new disposition recommendation forms were implemented in 2012-13 and used for decision making beginning May 2013.</t>
  </si>
  <si>
    <t>Candidate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</si>
</sst>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s>
  <fills count="2">
    <fill>
      <patternFill patternType="none"/>
    </fill>
    <fill>
      <patternFill patternType="gray125"/>
    </fill>
  </fills>
  <borders count="7">
    <border>
      <left/>
      <right/>
      <top/>
      <bottom/>
      <diagonal/>
    </border>
    <border>
      <left/>
      <right style="thin">
        <color auto="1"/>
      </right>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33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93">
    <xf numFmtId="0" fontId="0" fillId="0" borderId="0" xfId="0"/>
    <xf numFmtId="0" fontId="0" fillId="0" borderId="1" xfId="0" applyBorder="1"/>
    <xf numFmtId="0" fontId="0" fillId="0" borderId="3" xfId="0" applyBorder="1"/>
    <xf numFmtId="0" fontId="0" fillId="0" borderId="0" xfId="0" applyBorder="1"/>
    <xf numFmtId="0" fontId="0" fillId="0" borderId="3" xfId="0" applyBorder="1" applyAlignment="1">
      <alignment vertical="center"/>
    </xf>
    <xf numFmtId="0" fontId="0" fillId="0" borderId="4" xfId="0" applyBorder="1"/>
    <xf numFmtId="164" fontId="0" fillId="0" borderId="0" xfId="0" applyNumberFormat="1" applyBorder="1"/>
    <xf numFmtId="164" fontId="2" fillId="0" borderId="0" xfId="0" applyNumberFormat="1" applyFont="1" applyBorder="1"/>
    <xf numFmtId="164" fontId="0" fillId="0" borderId="3" xfId="0" applyNumberFormat="1" applyBorder="1" applyAlignment="1">
      <alignment vertical="center"/>
    </xf>
    <xf numFmtId="164" fontId="2" fillId="0" borderId="6" xfId="0" applyNumberFormat="1" applyFont="1" applyBorder="1" applyAlignment="1">
      <alignment vertical="center"/>
    </xf>
    <xf numFmtId="164" fontId="0" fillId="0" borderId="0" xfId="0" applyNumberFormat="1"/>
    <xf numFmtId="164" fontId="2" fillId="0" borderId="5" xfId="0" applyNumberFormat="1" applyFont="1" applyBorder="1"/>
    <xf numFmtId="164" fontId="1" fillId="0" borderId="0" xfId="0" applyNumberFormat="1" applyFont="1" applyBorder="1" applyAlignment="1">
      <alignment horizontal="center"/>
    </xf>
    <xf numFmtId="164" fontId="1" fillId="0" borderId="1" xfId="0" applyNumberFormat="1" applyFont="1" applyBorder="1" applyAlignment="1">
      <alignment horizontal="center"/>
    </xf>
    <xf numFmtId="164" fontId="0" fillId="0" borderId="3" xfId="0" applyNumberFormat="1" applyBorder="1"/>
    <xf numFmtId="164" fontId="2" fillId="0" borderId="6" xfId="0" applyNumberFormat="1" applyFont="1" applyBorder="1"/>
    <xf numFmtId="164" fontId="1" fillId="0" borderId="4" xfId="0" applyNumberFormat="1" applyFont="1" applyBorder="1" applyAlignment="1">
      <alignment horizontal="center"/>
    </xf>
    <xf numFmtId="0" fontId="1" fillId="0" borderId="0" xfId="0" applyFont="1"/>
    <xf numFmtId="0" fontId="0" fillId="0" borderId="0" xfId="0" applyBorder="1" applyAlignment="1">
      <alignment vertical="center"/>
    </xf>
    <xf numFmtId="164" fontId="0" fillId="0" borderId="0" xfId="0" applyNumberFormat="1" applyBorder="1" applyAlignment="1">
      <alignment vertical="center"/>
    </xf>
    <xf numFmtId="164" fontId="2" fillId="0" borderId="5" xfId="0" applyNumberFormat="1" applyFont="1" applyBorder="1" applyAlignment="1">
      <alignment vertical="center"/>
    </xf>
    <xf numFmtId="164" fontId="1" fillId="0" borderId="1" xfId="0" applyNumberFormat="1" applyFont="1" applyBorder="1" applyAlignment="1">
      <alignment horizontal="center" vertical="center" wrapText="1"/>
    </xf>
    <xf numFmtId="164" fontId="2" fillId="0" borderId="5" xfId="0" applyNumberFormat="1" applyFont="1" applyBorder="1" applyAlignment="1">
      <alignment horizontal="center"/>
    </xf>
    <xf numFmtId="164" fontId="2" fillId="0" borderId="1" xfId="0" applyNumberFormat="1" applyFont="1" applyBorder="1" applyAlignment="1">
      <alignment horizontal="center"/>
    </xf>
    <xf numFmtId="0" fontId="2" fillId="0" borderId="0" xfId="0" applyFont="1"/>
    <xf numFmtId="0" fontId="2" fillId="0" borderId="1" xfId="0" applyFont="1" applyBorder="1"/>
    <xf numFmtId="164" fontId="2" fillId="0" borderId="0" xfId="0" applyNumberFormat="1" applyFont="1"/>
    <xf numFmtId="0" fontId="0" fillId="0" borderId="0" xfId="0"/>
    <xf numFmtId="0" fontId="0" fillId="0" borderId="0" xfId="0" applyBorder="1"/>
    <xf numFmtId="0" fontId="0" fillId="0" borderId="3" xfId="0" applyBorder="1" applyAlignment="1">
      <alignment vertical="center"/>
    </xf>
    <xf numFmtId="164" fontId="0" fillId="0" borderId="0" xfId="0" applyNumberFormat="1" applyBorder="1"/>
    <xf numFmtId="164" fontId="2" fillId="0" borderId="0" xfId="0" applyNumberFormat="1" applyFont="1" applyBorder="1"/>
    <xf numFmtId="164" fontId="0" fillId="0" borderId="3" xfId="0" applyNumberFormat="1" applyBorder="1" applyAlignment="1">
      <alignment vertical="center"/>
    </xf>
    <xf numFmtId="164" fontId="1" fillId="0" borderId="0" xfId="0" applyNumberFormat="1" applyFont="1" applyBorder="1" applyAlignment="1">
      <alignment horizontal="center"/>
    </xf>
    <xf numFmtId="0" fontId="0" fillId="0" borderId="0" xfId="0"/>
    <xf numFmtId="0" fontId="0" fillId="0" borderId="3" xfId="0" applyBorder="1" applyAlignment="1">
      <alignment vertical="center"/>
    </xf>
    <xf numFmtId="164" fontId="0" fillId="0" borderId="3" xfId="0" applyNumberFormat="1" applyBorder="1" applyAlignment="1">
      <alignment vertical="center"/>
    </xf>
    <xf numFmtId="0" fontId="0" fillId="0" borderId="0" xfId="0" applyFill="1" applyBorder="1"/>
    <xf numFmtId="0" fontId="0" fillId="0" borderId="0" xfId="0" applyFill="1"/>
    <xf numFmtId="164" fontId="0" fillId="0" borderId="0" xfId="0" applyNumberFormat="1" applyFill="1" applyBorder="1"/>
    <xf numFmtId="164" fontId="2" fillId="0" borderId="0" xfId="0" applyNumberFormat="1" applyFont="1" applyFill="1" applyBorder="1"/>
    <xf numFmtId="164" fontId="1" fillId="0" borderId="0" xfId="0" applyNumberFormat="1" applyFont="1" applyFill="1" applyBorder="1" applyAlignment="1">
      <alignment horizontal="center"/>
    </xf>
    <xf numFmtId="0" fontId="0" fillId="0" borderId="0" xfId="0" applyFill="1"/>
    <xf numFmtId="0" fontId="0" fillId="0" borderId="0" xfId="0"/>
    <xf numFmtId="0" fontId="0" fillId="0" borderId="1" xfId="0" applyBorder="1"/>
    <xf numFmtId="0" fontId="0" fillId="0" borderId="3" xfId="0" applyBorder="1"/>
    <xf numFmtId="0" fontId="0" fillId="0" borderId="0" xfId="0" applyBorder="1"/>
    <xf numFmtId="0" fontId="0" fillId="0" borderId="4" xfId="0" applyBorder="1" applyAlignment="1">
      <alignment vertical="center"/>
    </xf>
    <xf numFmtId="0" fontId="0" fillId="0" borderId="4" xfId="0" applyBorder="1"/>
    <xf numFmtId="164" fontId="0" fillId="0" borderId="0" xfId="0" applyNumberFormat="1" applyBorder="1"/>
    <xf numFmtId="164" fontId="2" fillId="0" borderId="0" xfId="0" applyNumberFormat="1" applyFont="1" applyBorder="1"/>
    <xf numFmtId="164" fontId="1" fillId="0" borderId="0" xfId="0" applyNumberFormat="1" applyFont="1" applyBorder="1" applyAlignment="1">
      <alignment horizontal="center"/>
    </xf>
    <xf numFmtId="0" fontId="0" fillId="0" borderId="0" xfId="0" applyBorder="1" applyAlignment="1">
      <alignment vertical="center"/>
    </xf>
    <xf numFmtId="0" fontId="0" fillId="0" borderId="1" xfId="0" applyBorder="1" applyAlignment="1">
      <alignment vertical="center"/>
    </xf>
    <xf numFmtId="164" fontId="0" fillId="0" borderId="0" xfId="0" applyNumberFormat="1" applyBorder="1" applyAlignment="1">
      <alignment vertical="center"/>
    </xf>
    <xf numFmtId="164" fontId="1" fillId="0" borderId="0" xfId="0" applyNumberFormat="1" applyFont="1" applyBorder="1"/>
    <xf numFmtId="164" fontId="2" fillId="0" borderId="4" xfId="0" applyNumberFormat="1" applyFont="1" applyBorder="1" applyAlignment="1">
      <alignment vertical="center"/>
    </xf>
    <xf numFmtId="164" fontId="0" fillId="0" borderId="4" xfId="0" applyNumberFormat="1" applyBorder="1" applyAlignment="1">
      <alignment vertical="center"/>
    </xf>
    <xf numFmtId="164" fontId="1" fillId="0" borderId="1" xfId="0" applyNumberFormat="1" applyFont="1" applyBorder="1"/>
    <xf numFmtId="164" fontId="1" fillId="0" borderId="4" xfId="0" applyNumberFormat="1" applyFont="1" applyBorder="1"/>
    <xf numFmtId="164" fontId="1" fillId="0" borderId="6" xfId="0" applyNumberFormat="1" applyFont="1" applyBorder="1"/>
    <xf numFmtId="164" fontId="1" fillId="0" borderId="1" xfId="0" applyNumberFormat="1" applyFont="1" applyBorder="1" applyAlignment="1">
      <alignment horizontal="center" vertical="center" wrapText="1"/>
    </xf>
    <xf numFmtId="164" fontId="0" fillId="0" borderId="1" xfId="0" applyNumberFormat="1" applyBorder="1" applyAlignment="1">
      <alignment vertical="center"/>
    </xf>
    <xf numFmtId="164" fontId="2" fillId="0" borderId="1" xfId="0" applyNumberFormat="1" applyFont="1" applyBorder="1" applyAlignment="1">
      <alignment vertical="center"/>
    </xf>
    <xf numFmtId="0" fontId="0" fillId="0" borderId="3" xfId="0" applyFill="1" applyBorder="1"/>
    <xf numFmtId="164" fontId="1" fillId="0" borderId="0" xfId="0" applyNumberFormat="1" applyFont="1" applyFill="1" applyBorder="1"/>
    <xf numFmtId="0" fontId="2" fillId="0" borderId="0" xfId="0" applyFont="1"/>
    <xf numFmtId="0" fontId="0" fillId="0" borderId="0" xfId="0" applyFont="1" applyAlignment="1">
      <alignment horizontal="center"/>
    </xf>
    <xf numFmtId="164" fontId="0" fillId="0" borderId="0" xfId="0" applyNumberForma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0" xfId="0" applyBorder="1" applyAlignment="1">
      <alignment horizontal="center"/>
    </xf>
    <xf numFmtId="0" fontId="0" fillId="0" borderId="0" xfId="0" applyBorder="1" applyAlignment="1">
      <alignment horizontal="center" wrapText="1"/>
    </xf>
    <xf numFmtId="164" fontId="0" fillId="0" borderId="0" xfId="0" applyNumberFormat="1" applyAlignment="1">
      <alignment horizontal="center"/>
    </xf>
    <xf numFmtId="164" fontId="0" fillId="0" borderId="3" xfId="0" applyNumberFormat="1" applyBorder="1" applyAlignment="1">
      <alignment horizontal="center"/>
    </xf>
    <xf numFmtId="164" fontId="1" fillId="0" borderId="0" xfId="0" applyNumberFormat="1" applyFont="1" applyAlignment="1">
      <alignment horizontal="center"/>
    </xf>
    <xf numFmtId="0" fontId="0" fillId="0" borderId="0" xfId="0" applyFont="1" applyBorder="1" applyAlignment="1">
      <alignment horizontal="center"/>
    </xf>
    <xf numFmtId="0" fontId="0" fillId="0" borderId="0" xfId="0" applyFont="1" applyBorder="1" applyAlignment="1">
      <alignment horizontal="center" wrapText="1"/>
    </xf>
    <xf numFmtId="0" fontId="0" fillId="0" borderId="0" xfId="0" applyFont="1" applyAlignment="1">
      <alignment horizontal="center" wrapText="1"/>
    </xf>
    <xf numFmtId="164" fontId="2" fillId="0" borderId="1" xfId="0" applyNumberFormat="1" applyFont="1" applyBorder="1"/>
    <xf numFmtId="164" fontId="2" fillId="0" borderId="4" xfId="0" applyNumberFormat="1" applyFont="1" applyBorder="1"/>
    <xf numFmtId="164" fontId="1" fillId="0" borderId="6" xfId="0" applyNumberFormat="1" applyFont="1" applyBorder="1" applyAlignment="1">
      <alignment horizontal="center"/>
    </xf>
    <xf numFmtId="0" fontId="1" fillId="0" borderId="1" xfId="0" applyFont="1" applyBorder="1" applyAlignment="1">
      <alignment vertical="center"/>
    </xf>
    <xf numFmtId="0" fontId="2" fillId="0" borderId="1" xfId="0" applyFont="1" applyFill="1" applyBorder="1"/>
    <xf numFmtId="0" fontId="1" fillId="0" borderId="1" xfId="0" applyFont="1" applyBorder="1"/>
    <xf numFmtId="164" fontId="0" fillId="0" borderId="0" xfId="0" applyNumberFormat="1" applyBorder="1" applyAlignment="1">
      <alignment horizontal="center"/>
    </xf>
    <xf numFmtId="164" fontId="0" fillId="0" borderId="1" xfId="0" applyNumberFormat="1" applyBorder="1" applyAlignment="1">
      <alignment horizontal="center"/>
    </xf>
    <xf numFmtId="164" fontId="0" fillId="0" borderId="2" xfId="0" applyNumberFormat="1" applyBorder="1" applyAlignment="1">
      <alignment horizontal="center"/>
    </xf>
    <xf numFmtId="164" fontId="1" fillId="0" borderId="5" xfId="0" applyNumberFormat="1" applyFont="1" applyBorder="1" applyAlignment="1">
      <alignment horizontal="center" vertical="center" wrapText="1"/>
    </xf>
    <xf numFmtId="164" fontId="1" fillId="0" borderId="6"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164" fontId="1" fillId="0" borderId="4" xfId="0" applyNumberFormat="1" applyFont="1" applyBorder="1" applyAlignment="1">
      <alignment horizontal="center" vertical="center" wrapText="1"/>
    </xf>
    <xf numFmtId="0" fontId="0" fillId="0" borderId="0" xfId="0" applyFill="1" applyBorder="1" applyAlignment="1">
      <alignment vertical="top" wrapText="1"/>
    </xf>
  </cellXfs>
  <cellStyles count="233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4" builtinId="9" hidden="1"/>
    <cellStyle name="Followed Hyperlink" xfId="1116" builtinId="9" hidden="1"/>
    <cellStyle name="Followed Hyperlink" xfId="1118" builtinId="9" hidden="1"/>
    <cellStyle name="Followed Hyperlink" xfId="1120" builtinId="9" hidden="1"/>
    <cellStyle name="Followed Hyperlink" xfId="1122" builtinId="9" hidden="1"/>
    <cellStyle name="Followed Hyperlink" xfId="1124" builtinId="9" hidden="1"/>
    <cellStyle name="Followed Hyperlink" xfId="1126" builtinId="9" hidden="1"/>
    <cellStyle name="Followed Hyperlink" xfId="1128" builtinId="9" hidden="1"/>
    <cellStyle name="Followed Hyperlink" xfId="1130" builtinId="9" hidden="1"/>
    <cellStyle name="Followed Hyperlink" xfId="1132" builtinId="9" hidden="1"/>
    <cellStyle name="Followed Hyperlink" xfId="1134" builtinId="9" hidden="1"/>
    <cellStyle name="Followed Hyperlink" xfId="1136" builtinId="9" hidden="1"/>
    <cellStyle name="Followed Hyperlink" xfId="1138" builtinId="9" hidden="1"/>
    <cellStyle name="Followed Hyperlink" xfId="1140" builtinId="9" hidden="1"/>
    <cellStyle name="Followed Hyperlink" xfId="1142" builtinId="9" hidden="1"/>
    <cellStyle name="Followed Hyperlink" xfId="1144" builtinId="9" hidden="1"/>
    <cellStyle name="Followed Hyperlink" xfId="1146" builtinId="9" hidden="1"/>
    <cellStyle name="Followed Hyperlink" xfId="1148" builtinId="9" hidden="1"/>
    <cellStyle name="Followed Hyperlink" xfId="1150" builtinId="9" hidden="1"/>
    <cellStyle name="Followed Hyperlink" xfId="1152" builtinId="9" hidden="1"/>
    <cellStyle name="Followed Hyperlink" xfId="1154" builtinId="9" hidden="1"/>
    <cellStyle name="Followed Hyperlink" xfId="1156" builtinId="9" hidden="1"/>
    <cellStyle name="Followed Hyperlink" xfId="1158" builtinId="9" hidden="1"/>
    <cellStyle name="Followed Hyperlink" xfId="1160" builtinId="9" hidden="1"/>
    <cellStyle name="Followed Hyperlink" xfId="1162" builtinId="9" hidden="1"/>
    <cellStyle name="Followed Hyperlink" xfId="1164" builtinId="9" hidden="1"/>
    <cellStyle name="Followed Hyperlink" xfId="1166" builtinId="9" hidden="1"/>
    <cellStyle name="Followed Hyperlink" xfId="1168" builtinId="9" hidden="1"/>
    <cellStyle name="Followed Hyperlink" xfId="1170" builtinId="9" hidden="1"/>
    <cellStyle name="Followed Hyperlink" xfId="1172" builtinId="9" hidden="1"/>
    <cellStyle name="Followed Hyperlink" xfId="1174" builtinId="9" hidden="1"/>
    <cellStyle name="Followed Hyperlink" xfId="1176" builtinId="9" hidden="1"/>
    <cellStyle name="Followed Hyperlink" xfId="1178" builtinId="9" hidden="1"/>
    <cellStyle name="Followed Hyperlink" xfId="1180" builtinId="9" hidden="1"/>
    <cellStyle name="Followed Hyperlink" xfId="1182" builtinId="9" hidden="1"/>
    <cellStyle name="Followed Hyperlink" xfId="1184" builtinId="9" hidden="1"/>
    <cellStyle name="Followed Hyperlink" xfId="1186" builtinId="9" hidden="1"/>
    <cellStyle name="Followed Hyperlink" xfId="1188" builtinId="9" hidden="1"/>
    <cellStyle name="Followed Hyperlink" xfId="1190" builtinId="9" hidden="1"/>
    <cellStyle name="Followed Hyperlink" xfId="1192" builtinId="9" hidden="1"/>
    <cellStyle name="Followed Hyperlink" xfId="1194" builtinId="9" hidden="1"/>
    <cellStyle name="Followed Hyperlink" xfId="1196" builtinId="9" hidden="1"/>
    <cellStyle name="Followed Hyperlink" xfId="1198" builtinId="9" hidden="1"/>
    <cellStyle name="Followed Hyperlink" xfId="1200" builtinId="9" hidden="1"/>
    <cellStyle name="Followed Hyperlink" xfId="1202" builtinId="9" hidden="1"/>
    <cellStyle name="Followed Hyperlink" xfId="1204" builtinId="9" hidden="1"/>
    <cellStyle name="Followed Hyperlink" xfId="1206" builtinId="9" hidden="1"/>
    <cellStyle name="Followed Hyperlink" xfId="1208" builtinId="9" hidden="1"/>
    <cellStyle name="Followed Hyperlink" xfId="1210" builtinId="9" hidden="1"/>
    <cellStyle name="Followed Hyperlink" xfId="1212" builtinId="9" hidden="1"/>
    <cellStyle name="Followed Hyperlink" xfId="1214" builtinId="9" hidden="1"/>
    <cellStyle name="Followed Hyperlink" xfId="1216" builtinId="9" hidden="1"/>
    <cellStyle name="Followed Hyperlink" xfId="1218" builtinId="9" hidden="1"/>
    <cellStyle name="Followed Hyperlink" xfId="1220" builtinId="9" hidden="1"/>
    <cellStyle name="Followed Hyperlink" xfId="1222" builtinId="9" hidden="1"/>
    <cellStyle name="Followed Hyperlink" xfId="1224" builtinId="9" hidden="1"/>
    <cellStyle name="Followed Hyperlink" xfId="1226" builtinId="9" hidden="1"/>
    <cellStyle name="Followed Hyperlink" xfId="1228" builtinId="9" hidden="1"/>
    <cellStyle name="Followed Hyperlink" xfId="1230" builtinId="9" hidden="1"/>
    <cellStyle name="Followed Hyperlink" xfId="1232" builtinId="9" hidden="1"/>
    <cellStyle name="Followed Hyperlink" xfId="1234" builtinId="9" hidden="1"/>
    <cellStyle name="Followed Hyperlink" xfId="1236" builtinId="9" hidden="1"/>
    <cellStyle name="Followed Hyperlink" xfId="1238" builtinId="9" hidden="1"/>
    <cellStyle name="Followed Hyperlink" xfId="1240" builtinId="9" hidden="1"/>
    <cellStyle name="Followed Hyperlink" xfId="1242" builtinId="9" hidden="1"/>
    <cellStyle name="Followed Hyperlink" xfId="1244" builtinId="9" hidden="1"/>
    <cellStyle name="Followed Hyperlink" xfId="1246" builtinId="9" hidden="1"/>
    <cellStyle name="Followed Hyperlink" xfId="1248" builtinId="9" hidden="1"/>
    <cellStyle name="Followed Hyperlink" xfId="1250" builtinId="9" hidden="1"/>
    <cellStyle name="Followed Hyperlink" xfId="1252" builtinId="9" hidden="1"/>
    <cellStyle name="Followed Hyperlink" xfId="1254" builtinId="9" hidden="1"/>
    <cellStyle name="Followed Hyperlink" xfId="1256" builtinId="9" hidden="1"/>
    <cellStyle name="Followed Hyperlink" xfId="1258" builtinId="9" hidden="1"/>
    <cellStyle name="Followed Hyperlink" xfId="1260" builtinId="9" hidden="1"/>
    <cellStyle name="Followed Hyperlink" xfId="1262" builtinId="9" hidden="1"/>
    <cellStyle name="Followed Hyperlink" xfId="1264" builtinId="9" hidden="1"/>
    <cellStyle name="Followed Hyperlink" xfId="1266" builtinId="9" hidden="1"/>
    <cellStyle name="Followed Hyperlink" xfId="1268" builtinId="9" hidden="1"/>
    <cellStyle name="Followed Hyperlink" xfId="1270" builtinId="9" hidden="1"/>
    <cellStyle name="Followed Hyperlink" xfId="1272" builtinId="9" hidden="1"/>
    <cellStyle name="Followed Hyperlink" xfId="1274" builtinId="9" hidden="1"/>
    <cellStyle name="Followed Hyperlink" xfId="1276" builtinId="9" hidden="1"/>
    <cellStyle name="Followed Hyperlink" xfId="1278" builtinId="9" hidden="1"/>
    <cellStyle name="Followed Hyperlink" xfId="1280" builtinId="9" hidden="1"/>
    <cellStyle name="Followed Hyperlink" xfId="1282" builtinId="9" hidden="1"/>
    <cellStyle name="Followed Hyperlink" xfId="1284" builtinId="9" hidden="1"/>
    <cellStyle name="Followed Hyperlink" xfId="1286" builtinId="9" hidden="1"/>
    <cellStyle name="Followed Hyperlink" xfId="1288" builtinId="9" hidden="1"/>
    <cellStyle name="Followed Hyperlink" xfId="1290" builtinId="9" hidden="1"/>
    <cellStyle name="Followed Hyperlink" xfId="1292" builtinId="9" hidden="1"/>
    <cellStyle name="Followed Hyperlink" xfId="1294" builtinId="9" hidden="1"/>
    <cellStyle name="Followed Hyperlink" xfId="1296" builtinId="9" hidden="1"/>
    <cellStyle name="Followed Hyperlink" xfId="1298" builtinId="9" hidden="1"/>
    <cellStyle name="Followed Hyperlink" xfId="1300" builtinId="9" hidden="1"/>
    <cellStyle name="Followed Hyperlink" xfId="1302" builtinId="9" hidden="1"/>
    <cellStyle name="Followed Hyperlink" xfId="1304" builtinId="9" hidden="1"/>
    <cellStyle name="Followed Hyperlink" xfId="1306" builtinId="9" hidden="1"/>
    <cellStyle name="Followed Hyperlink" xfId="1308" builtinId="9" hidden="1"/>
    <cellStyle name="Followed Hyperlink" xfId="1310" builtinId="9" hidden="1"/>
    <cellStyle name="Followed Hyperlink" xfId="1312" builtinId="9" hidden="1"/>
    <cellStyle name="Followed Hyperlink" xfId="1314" builtinId="9" hidden="1"/>
    <cellStyle name="Followed Hyperlink" xfId="1316" builtinId="9" hidden="1"/>
    <cellStyle name="Followed Hyperlink" xfId="1318" builtinId="9" hidden="1"/>
    <cellStyle name="Followed Hyperlink" xfId="1320" builtinId="9" hidden="1"/>
    <cellStyle name="Followed Hyperlink" xfId="1322" builtinId="9" hidden="1"/>
    <cellStyle name="Followed Hyperlink" xfId="1324" builtinId="9" hidden="1"/>
    <cellStyle name="Followed Hyperlink" xfId="1326" builtinId="9" hidden="1"/>
    <cellStyle name="Followed Hyperlink" xfId="1328" builtinId="9" hidden="1"/>
    <cellStyle name="Followed Hyperlink" xfId="1330" builtinId="9" hidden="1"/>
    <cellStyle name="Followed Hyperlink" xfId="1332" builtinId="9" hidden="1"/>
    <cellStyle name="Followed Hyperlink" xfId="1334" builtinId="9" hidden="1"/>
    <cellStyle name="Followed Hyperlink" xfId="1336" builtinId="9" hidden="1"/>
    <cellStyle name="Followed Hyperlink" xfId="1338" builtinId="9" hidden="1"/>
    <cellStyle name="Followed Hyperlink" xfId="1340" builtinId="9" hidden="1"/>
    <cellStyle name="Followed Hyperlink" xfId="1342" builtinId="9" hidden="1"/>
    <cellStyle name="Followed Hyperlink" xfId="1344" builtinId="9" hidden="1"/>
    <cellStyle name="Followed Hyperlink" xfId="1346" builtinId="9" hidden="1"/>
    <cellStyle name="Followed Hyperlink" xfId="1348" builtinId="9" hidden="1"/>
    <cellStyle name="Followed Hyperlink" xfId="1350" builtinId="9" hidden="1"/>
    <cellStyle name="Followed Hyperlink" xfId="1352" builtinId="9" hidden="1"/>
    <cellStyle name="Followed Hyperlink" xfId="1354" builtinId="9" hidden="1"/>
    <cellStyle name="Followed Hyperlink" xfId="1356" builtinId="9" hidden="1"/>
    <cellStyle name="Followed Hyperlink" xfId="1358" builtinId="9" hidden="1"/>
    <cellStyle name="Followed Hyperlink" xfId="1360" builtinId="9" hidden="1"/>
    <cellStyle name="Followed Hyperlink" xfId="1362" builtinId="9" hidden="1"/>
    <cellStyle name="Followed Hyperlink" xfId="1364" builtinId="9" hidden="1"/>
    <cellStyle name="Followed Hyperlink" xfId="1366" builtinId="9" hidden="1"/>
    <cellStyle name="Followed Hyperlink" xfId="1368" builtinId="9" hidden="1"/>
    <cellStyle name="Followed Hyperlink" xfId="1370" builtinId="9" hidden="1"/>
    <cellStyle name="Followed Hyperlink" xfId="1372" builtinId="9" hidden="1"/>
    <cellStyle name="Followed Hyperlink" xfId="1374" builtinId="9" hidden="1"/>
    <cellStyle name="Followed Hyperlink" xfId="1376" builtinId="9" hidden="1"/>
    <cellStyle name="Followed Hyperlink" xfId="1378" builtinId="9" hidden="1"/>
    <cellStyle name="Followed Hyperlink" xfId="1380" builtinId="9" hidden="1"/>
    <cellStyle name="Followed Hyperlink" xfId="1382" builtinId="9" hidden="1"/>
    <cellStyle name="Followed Hyperlink" xfId="1384" builtinId="9" hidden="1"/>
    <cellStyle name="Followed Hyperlink" xfId="1386" builtinId="9" hidden="1"/>
    <cellStyle name="Followed Hyperlink" xfId="1388" builtinId="9" hidden="1"/>
    <cellStyle name="Followed Hyperlink" xfId="1390" builtinId="9" hidden="1"/>
    <cellStyle name="Followed Hyperlink" xfId="1392" builtinId="9" hidden="1"/>
    <cellStyle name="Followed Hyperlink" xfId="1394" builtinId="9" hidden="1"/>
    <cellStyle name="Followed Hyperlink" xfId="1396" builtinId="9" hidden="1"/>
    <cellStyle name="Followed Hyperlink" xfId="1398" builtinId="9" hidden="1"/>
    <cellStyle name="Followed Hyperlink" xfId="1400" builtinId="9" hidden="1"/>
    <cellStyle name="Followed Hyperlink" xfId="1402" builtinId="9" hidden="1"/>
    <cellStyle name="Followed Hyperlink" xfId="1404" builtinId="9" hidden="1"/>
    <cellStyle name="Followed Hyperlink" xfId="1406" builtinId="9" hidden="1"/>
    <cellStyle name="Followed Hyperlink" xfId="1408" builtinId="9" hidden="1"/>
    <cellStyle name="Followed Hyperlink" xfId="1410" builtinId="9" hidden="1"/>
    <cellStyle name="Followed Hyperlink" xfId="1412" builtinId="9" hidden="1"/>
    <cellStyle name="Followed Hyperlink" xfId="1414" builtinId="9" hidden="1"/>
    <cellStyle name="Followed Hyperlink" xfId="1416" builtinId="9" hidden="1"/>
    <cellStyle name="Followed Hyperlink" xfId="1418" builtinId="9" hidden="1"/>
    <cellStyle name="Followed Hyperlink" xfId="1420" builtinId="9" hidden="1"/>
    <cellStyle name="Followed Hyperlink" xfId="1422" builtinId="9" hidden="1"/>
    <cellStyle name="Followed Hyperlink" xfId="1424" builtinId="9" hidden="1"/>
    <cellStyle name="Followed Hyperlink" xfId="1426" builtinId="9" hidden="1"/>
    <cellStyle name="Followed Hyperlink" xfId="1428" builtinId="9" hidden="1"/>
    <cellStyle name="Followed Hyperlink" xfId="1430" builtinId="9" hidden="1"/>
    <cellStyle name="Followed Hyperlink" xfId="1432" builtinId="9" hidden="1"/>
    <cellStyle name="Followed Hyperlink" xfId="1434" builtinId="9" hidden="1"/>
    <cellStyle name="Followed Hyperlink" xfId="1436" builtinId="9" hidden="1"/>
    <cellStyle name="Followed Hyperlink" xfId="1438" builtinId="9" hidden="1"/>
    <cellStyle name="Followed Hyperlink" xfId="1440" builtinId="9" hidden="1"/>
    <cellStyle name="Followed Hyperlink" xfId="1442" builtinId="9" hidden="1"/>
    <cellStyle name="Followed Hyperlink" xfId="1444" builtinId="9" hidden="1"/>
    <cellStyle name="Followed Hyperlink" xfId="1446" builtinId="9" hidden="1"/>
    <cellStyle name="Followed Hyperlink" xfId="1448" builtinId="9" hidden="1"/>
    <cellStyle name="Followed Hyperlink" xfId="1450" builtinId="9" hidden="1"/>
    <cellStyle name="Followed Hyperlink" xfId="1452" builtinId="9" hidden="1"/>
    <cellStyle name="Followed Hyperlink" xfId="1454" builtinId="9" hidden="1"/>
    <cellStyle name="Followed Hyperlink" xfId="1456" builtinId="9" hidden="1"/>
    <cellStyle name="Followed Hyperlink" xfId="1458" builtinId="9" hidden="1"/>
    <cellStyle name="Followed Hyperlink" xfId="1460" builtinId="9" hidden="1"/>
    <cellStyle name="Followed Hyperlink" xfId="1462" builtinId="9" hidden="1"/>
    <cellStyle name="Followed Hyperlink" xfId="1464" builtinId="9" hidden="1"/>
    <cellStyle name="Followed Hyperlink" xfId="1466" builtinId="9" hidden="1"/>
    <cellStyle name="Followed Hyperlink" xfId="1468" builtinId="9" hidden="1"/>
    <cellStyle name="Followed Hyperlink" xfId="1470" builtinId="9" hidden="1"/>
    <cellStyle name="Followed Hyperlink" xfId="1472" builtinId="9" hidden="1"/>
    <cellStyle name="Followed Hyperlink" xfId="1474" builtinId="9" hidden="1"/>
    <cellStyle name="Followed Hyperlink" xfId="1476" builtinId="9" hidden="1"/>
    <cellStyle name="Followed Hyperlink" xfId="1478" builtinId="9" hidden="1"/>
    <cellStyle name="Followed Hyperlink" xfId="1480" builtinId="9" hidden="1"/>
    <cellStyle name="Followed Hyperlink" xfId="1482" builtinId="9" hidden="1"/>
    <cellStyle name="Followed Hyperlink" xfId="1484" builtinId="9" hidden="1"/>
    <cellStyle name="Followed Hyperlink" xfId="1486" builtinId="9" hidden="1"/>
    <cellStyle name="Followed Hyperlink" xfId="1488" builtinId="9" hidden="1"/>
    <cellStyle name="Followed Hyperlink" xfId="1490" builtinId="9" hidden="1"/>
    <cellStyle name="Followed Hyperlink" xfId="1492" builtinId="9" hidden="1"/>
    <cellStyle name="Followed Hyperlink" xfId="1494" builtinId="9" hidden="1"/>
    <cellStyle name="Followed Hyperlink" xfId="1496" builtinId="9" hidden="1"/>
    <cellStyle name="Followed Hyperlink" xfId="1498" builtinId="9" hidden="1"/>
    <cellStyle name="Followed Hyperlink" xfId="1500" builtinId="9" hidden="1"/>
    <cellStyle name="Followed Hyperlink" xfId="1502" builtinId="9" hidden="1"/>
    <cellStyle name="Followed Hyperlink" xfId="1504" builtinId="9" hidden="1"/>
    <cellStyle name="Followed Hyperlink" xfId="1506" builtinId="9" hidden="1"/>
    <cellStyle name="Followed Hyperlink" xfId="1508" builtinId="9" hidden="1"/>
    <cellStyle name="Followed Hyperlink" xfId="1510" builtinId="9" hidden="1"/>
    <cellStyle name="Followed Hyperlink" xfId="1512" builtinId="9" hidden="1"/>
    <cellStyle name="Followed Hyperlink" xfId="1514" builtinId="9" hidden="1"/>
    <cellStyle name="Followed Hyperlink" xfId="1516" builtinId="9" hidden="1"/>
    <cellStyle name="Followed Hyperlink" xfId="1518" builtinId="9" hidden="1"/>
    <cellStyle name="Followed Hyperlink" xfId="1520" builtinId="9" hidden="1"/>
    <cellStyle name="Followed Hyperlink" xfId="1522" builtinId="9" hidden="1"/>
    <cellStyle name="Followed Hyperlink" xfId="1524" builtinId="9" hidden="1"/>
    <cellStyle name="Followed Hyperlink" xfId="1526" builtinId="9" hidden="1"/>
    <cellStyle name="Followed Hyperlink" xfId="1528" builtinId="9" hidden="1"/>
    <cellStyle name="Followed Hyperlink" xfId="1530" builtinId="9" hidden="1"/>
    <cellStyle name="Followed Hyperlink" xfId="1532" builtinId="9" hidden="1"/>
    <cellStyle name="Followed Hyperlink" xfId="1534" builtinId="9" hidden="1"/>
    <cellStyle name="Followed Hyperlink" xfId="1536" builtinId="9" hidden="1"/>
    <cellStyle name="Followed Hyperlink" xfId="1538" builtinId="9" hidden="1"/>
    <cellStyle name="Followed Hyperlink" xfId="1540" builtinId="9" hidden="1"/>
    <cellStyle name="Followed Hyperlink" xfId="1542" builtinId="9" hidden="1"/>
    <cellStyle name="Followed Hyperlink" xfId="1544" builtinId="9" hidden="1"/>
    <cellStyle name="Followed Hyperlink" xfId="1546" builtinId="9" hidden="1"/>
    <cellStyle name="Followed Hyperlink" xfId="1548" builtinId="9" hidden="1"/>
    <cellStyle name="Followed Hyperlink" xfId="1550" builtinId="9" hidden="1"/>
    <cellStyle name="Followed Hyperlink" xfId="1552" builtinId="9" hidden="1"/>
    <cellStyle name="Followed Hyperlink" xfId="1554" builtinId="9" hidden="1"/>
    <cellStyle name="Followed Hyperlink" xfId="1556" builtinId="9" hidden="1"/>
    <cellStyle name="Followed Hyperlink" xfId="1558" builtinId="9" hidden="1"/>
    <cellStyle name="Followed Hyperlink" xfId="1560" builtinId="9" hidden="1"/>
    <cellStyle name="Followed Hyperlink" xfId="1562" builtinId="9" hidden="1"/>
    <cellStyle name="Followed Hyperlink" xfId="1564" builtinId="9" hidden="1"/>
    <cellStyle name="Followed Hyperlink" xfId="1566" builtinId="9" hidden="1"/>
    <cellStyle name="Followed Hyperlink" xfId="1568" builtinId="9" hidden="1"/>
    <cellStyle name="Followed Hyperlink" xfId="1570" builtinId="9" hidden="1"/>
    <cellStyle name="Followed Hyperlink" xfId="1572" builtinId="9" hidden="1"/>
    <cellStyle name="Followed Hyperlink" xfId="1574" builtinId="9" hidden="1"/>
    <cellStyle name="Followed Hyperlink" xfId="1576" builtinId="9" hidden="1"/>
    <cellStyle name="Followed Hyperlink" xfId="1578" builtinId="9" hidden="1"/>
    <cellStyle name="Followed Hyperlink" xfId="1580" builtinId="9" hidden="1"/>
    <cellStyle name="Followed Hyperlink" xfId="1582" builtinId="9" hidden="1"/>
    <cellStyle name="Followed Hyperlink" xfId="1584" builtinId="9" hidden="1"/>
    <cellStyle name="Followed Hyperlink" xfId="1586" builtinId="9" hidden="1"/>
    <cellStyle name="Followed Hyperlink" xfId="1588" builtinId="9" hidden="1"/>
    <cellStyle name="Followed Hyperlink" xfId="1590" builtinId="9" hidden="1"/>
    <cellStyle name="Followed Hyperlink" xfId="1592" builtinId="9" hidden="1"/>
    <cellStyle name="Followed Hyperlink" xfId="1594" builtinId="9" hidden="1"/>
    <cellStyle name="Followed Hyperlink" xfId="1596" builtinId="9" hidden="1"/>
    <cellStyle name="Followed Hyperlink" xfId="1598" builtinId="9" hidden="1"/>
    <cellStyle name="Followed Hyperlink" xfId="1600" builtinId="9" hidden="1"/>
    <cellStyle name="Followed Hyperlink" xfId="1602" builtinId="9" hidden="1"/>
    <cellStyle name="Followed Hyperlink" xfId="1604" builtinId="9" hidden="1"/>
    <cellStyle name="Followed Hyperlink" xfId="1606" builtinId="9" hidden="1"/>
    <cellStyle name="Followed Hyperlink" xfId="1608" builtinId="9" hidden="1"/>
    <cellStyle name="Followed Hyperlink" xfId="1610" builtinId="9" hidden="1"/>
    <cellStyle name="Followed Hyperlink" xfId="1612" builtinId="9" hidden="1"/>
    <cellStyle name="Followed Hyperlink" xfId="1614" builtinId="9" hidden="1"/>
    <cellStyle name="Followed Hyperlink" xfId="1616" builtinId="9" hidden="1"/>
    <cellStyle name="Followed Hyperlink" xfId="1618" builtinId="9" hidden="1"/>
    <cellStyle name="Followed Hyperlink" xfId="1620" builtinId="9" hidden="1"/>
    <cellStyle name="Followed Hyperlink" xfId="1622" builtinId="9" hidden="1"/>
    <cellStyle name="Followed Hyperlink" xfId="1624" builtinId="9" hidden="1"/>
    <cellStyle name="Followed Hyperlink" xfId="1626" builtinId="9" hidden="1"/>
    <cellStyle name="Followed Hyperlink" xfId="1628" builtinId="9" hidden="1"/>
    <cellStyle name="Followed Hyperlink" xfId="1630" builtinId="9" hidden="1"/>
    <cellStyle name="Followed Hyperlink" xfId="1632" builtinId="9" hidden="1"/>
    <cellStyle name="Followed Hyperlink" xfId="1634" builtinId="9" hidden="1"/>
    <cellStyle name="Followed Hyperlink" xfId="1636" builtinId="9" hidden="1"/>
    <cellStyle name="Followed Hyperlink" xfId="1638" builtinId="9" hidden="1"/>
    <cellStyle name="Followed Hyperlink" xfId="1640" builtinId="9" hidden="1"/>
    <cellStyle name="Followed Hyperlink" xfId="1642" builtinId="9" hidden="1"/>
    <cellStyle name="Followed Hyperlink" xfId="1644" builtinId="9" hidden="1"/>
    <cellStyle name="Followed Hyperlink" xfId="1646" builtinId="9" hidden="1"/>
    <cellStyle name="Followed Hyperlink" xfId="1648" builtinId="9" hidden="1"/>
    <cellStyle name="Followed Hyperlink" xfId="1650" builtinId="9" hidden="1"/>
    <cellStyle name="Followed Hyperlink" xfId="1652" builtinId="9" hidden="1"/>
    <cellStyle name="Followed Hyperlink" xfId="1654" builtinId="9" hidden="1"/>
    <cellStyle name="Followed Hyperlink" xfId="1656" builtinId="9" hidden="1"/>
    <cellStyle name="Followed Hyperlink" xfId="1658" builtinId="9" hidden="1"/>
    <cellStyle name="Followed Hyperlink" xfId="1660" builtinId="9" hidden="1"/>
    <cellStyle name="Followed Hyperlink" xfId="1662" builtinId="9" hidden="1"/>
    <cellStyle name="Followed Hyperlink" xfId="1664" builtinId="9" hidden="1"/>
    <cellStyle name="Followed Hyperlink" xfId="1666" builtinId="9" hidden="1"/>
    <cellStyle name="Followed Hyperlink" xfId="1668" builtinId="9" hidden="1"/>
    <cellStyle name="Followed Hyperlink" xfId="1670" builtinId="9" hidden="1"/>
    <cellStyle name="Followed Hyperlink" xfId="1672" builtinId="9" hidden="1"/>
    <cellStyle name="Followed Hyperlink" xfId="1674" builtinId="9" hidden="1"/>
    <cellStyle name="Followed Hyperlink" xfId="1676" builtinId="9" hidden="1"/>
    <cellStyle name="Followed Hyperlink" xfId="1678" builtinId="9" hidden="1"/>
    <cellStyle name="Followed Hyperlink" xfId="1680" builtinId="9" hidden="1"/>
    <cellStyle name="Followed Hyperlink" xfId="1682" builtinId="9" hidden="1"/>
    <cellStyle name="Followed Hyperlink" xfId="1684" builtinId="9" hidden="1"/>
    <cellStyle name="Followed Hyperlink" xfId="1686" builtinId="9" hidden="1"/>
    <cellStyle name="Followed Hyperlink" xfId="1688" builtinId="9" hidden="1"/>
    <cellStyle name="Followed Hyperlink" xfId="1690" builtinId="9" hidden="1"/>
    <cellStyle name="Followed Hyperlink" xfId="1692" builtinId="9" hidden="1"/>
    <cellStyle name="Followed Hyperlink" xfId="1694" builtinId="9" hidden="1"/>
    <cellStyle name="Followed Hyperlink" xfId="1696" builtinId="9" hidden="1"/>
    <cellStyle name="Followed Hyperlink" xfId="1698" builtinId="9" hidden="1"/>
    <cellStyle name="Followed Hyperlink" xfId="1700" builtinId="9" hidden="1"/>
    <cellStyle name="Followed Hyperlink" xfId="1702" builtinId="9" hidden="1"/>
    <cellStyle name="Followed Hyperlink" xfId="1704" builtinId="9" hidden="1"/>
    <cellStyle name="Followed Hyperlink" xfId="1706" builtinId="9" hidden="1"/>
    <cellStyle name="Followed Hyperlink" xfId="1708" builtinId="9" hidden="1"/>
    <cellStyle name="Followed Hyperlink" xfId="1710" builtinId="9" hidden="1"/>
    <cellStyle name="Followed Hyperlink" xfId="1712" builtinId="9" hidden="1"/>
    <cellStyle name="Followed Hyperlink" xfId="1714" builtinId="9" hidden="1"/>
    <cellStyle name="Followed Hyperlink" xfId="1716" builtinId="9" hidden="1"/>
    <cellStyle name="Followed Hyperlink" xfId="1718" builtinId="9" hidden="1"/>
    <cellStyle name="Followed Hyperlink" xfId="1720" builtinId="9" hidden="1"/>
    <cellStyle name="Followed Hyperlink" xfId="1722" builtinId="9" hidden="1"/>
    <cellStyle name="Followed Hyperlink" xfId="1724" builtinId="9" hidden="1"/>
    <cellStyle name="Followed Hyperlink" xfId="1726" builtinId="9" hidden="1"/>
    <cellStyle name="Followed Hyperlink" xfId="1728" builtinId="9" hidden="1"/>
    <cellStyle name="Followed Hyperlink" xfId="1730" builtinId="9" hidden="1"/>
    <cellStyle name="Followed Hyperlink" xfId="1732" builtinId="9" hidden="1"/>
    <cellStyle name="Followed Hyperlink" xfId="1734" builtinId="9" hidden="1"/>
    <cellStyle name="Followed Hyperlink" xfId="1736" builtinId="9" hidden="1"/>
    <cellStyle name="Followed Hyperlink" xfId="1738" builtinId="9" hidden="1"/>
    <cellStyle name="Followed Hyperlink" xfId="1740" builtinId="9" hidden="1"/>
    <cellStyle name="Followed Hyperlink" xfId="1742" builtinId="9" hidden="1"/>
    <cellStyle name="Followed Hyperlink" xfId="1744" builtinId="9" hidden="1"/>
    <cellStyle name="Followed Hyperlink" xfId="1746" builtinId="9" hidden="1"/>
    <cellStyle name="Followed Hyperlink" xfId="1748" builtinId="9" hidden="1"/>
    <cellStyle name="Followed Hyperlink" xfId="1750" builtinId="9" hidden="1"/>
    <cellStyle name="Followed Hyperlink" xfId="1752" builtinId="9" hidden="1"/>
    <cellStyle name="Followed Hyperlink" xfId="1754" builtinId="9" hidden="1"/>
    <cellStyle name="Followed Hyperlink" xfId="1756" builtinId="9" hidden="1"/>
    <cellStyle name="Followed Hyperlink" xfId="1758" builtinId="9" hidden="1"/>
    <cellStyle name="Followed Hyperlink" xfId="1760" builtinId="9" hidden="1"/>
    <cellStyle name="Followed Hyperlink" xfId="1762" builtinId="9" hidden="1"/>
    <cellStyle name="Followed Hyperlink" xfId="1764" builtinId="9" hidden="1"/>
    <cellStyle name="Followed Hyperlink" xfId="1766" builtinId="9" hidden="1"/>
    <cellStyle name="Followed Hyperlink" xfId="1768" builtinId="9" hidden="1"/>
    <cellStyle name="Followed Hyperlink" xfId="1770" builtinId="9" hidden="1"/>
    <cellStyle name="Followed Hyperlink" xfId="1772" builtinId="9" hidden="1"/>
    <cellStyle name="Followed Hyperlink" xfId="1774" builtinId="9" hidden="1"/>
    <cellStyle name="Followed Hyperlink" xfId="1776" builtinId="9" hidden="1"/>
    <cellStyle name="Followed Hyperlink" xfId="1778" builtinId="9" hidden="1"/>
    <cellStyle name="Followed Hyperlink" xfId="1780" builtinId="9" hidden="1"/>
    <cellStyle name="Followed Hyperlink" xfId="1782" builtinId="9" hidden="1"/>
    <cellStyle name="Followed Hyperlink" xfId="1784" builtinId="9" hidden="1"/>
    <cellStyle name="Followed Hyperlink" xfId="1786" builtinId="9" hidden="1"/>
    <cellStyle name="Followed Hyperlink" xfId="1788" builtinId="9" hidden="1"/>
    <cellStyle name="Followed Hyperlink" xfId="1790" builtinId="9" hidden="1"/>
    <cellStyle name="Followed Hyperlink" xfId="1792" builtinId="9" hidden="1"/>
    <cellStyle name="Followed Hyperlink" xfId="1794" builtinId="9" hidden="1"/>
    <cellStyle name="Followed Hyperlink" xfId="1796" builtinId="9" hidden="1"/>
    <cellStyle name="Followed Hyperlink" xfId="1798" builtinId="9" hidden="1"/>
    <cellStyle name="Followed Hyperlink" xfId="1800" builtinId="9" hidden="1"/>
    <cellStyle name="Followed Hyperlink" xfId="1802" builtinId="9" hidden="1"/>
    <cellStyle name="Followed Hyperlink" xfId="1804" builtinId="9" hidden="1"/>
    <cellStyle name="Followed Hyperlink" xfId="1806" builtinId="9" hidden="1"/>
    <cellStyle name="Followed Hyperlink" xfId="1808" builtinId="9" hidden="1"/>
    <cellStyle name="Followed Hyperlink" xfId="1810" builtinId="9" hidden="1"/>
    <cellStyle name="Followed Hyperlink" xfId="1812" builtinId="9" hidden="1"/>
    <cellStyle name="Followed Hyperlink" xfId="1814" builtinId="9" hidden="1"/>
    <cellStyle name="Followed Hyperlink" xfId="1816" builtinId="9" hidden="1"/>
    <cellStyle name="Followed Hyperlink" xfId="1818" builtinId="9" hidden="1"/>
    <cellStyle name="Followed Hyperlink" xfId="1820" builtinId="9" hidden="1"/>
    <cellStyle name="Followed Hyperlink" xfId="1822" builtinId="9" hidden="1"/>
    <cellStyle name="Followed Hyperlink" xfId="1824" builtinId="9" hidden="1"/>
    <cellStyle name="Followed Hyperlink" xfId="1826" builtinId="9" hidden="1"/>
    <cellStyle name="Followed Hyperlink" xfId="1828" builtinId="9" hidden="1"/>
    <cellStyle name="Followed Hyperlink" xfId="1830" builtinId="9" hidden="1"/>
    <cellStyle name="Followed Hyperlink" xfId="1832" builtinId="9" hidden="1"/>
    <cellStyle name="Followed Hyperlink" xfId="1834" builtinId="9" hidden="1"/>
    <cellStyle name="Followed Hyperlink" xfId="1836" builtinId="9" hidden="1"/>
    <cellStyle name="Followed Hyperlink" xfId="1838" builtinId="9" hidden="1"/>
    <cellStyle name="Followed Hyperlink" xfId="1840" builtinId="9" hidden="1"/>
    <cellStyle name="Followed Hyperlink" xfId="1842" builtinId="9" hidden="1"/>
    <cellStyle name="Followed Hyperlink" xfId="1844" builtinId="9" hidden="1"/>
    <cellStyle name="Followed Hyperlink" xfId="1846" builtinId="9" hidden="1"/>
    <cellStyle name="Followed Hyperlink" xfId="1848" builtinId="9" hidden="1"/>
    <cellStyle name="Followed Hyperlink" xfId="1850" builtinId="9" hidden="1"/>
    <cellStyle name="Followed Hyperlink" xfId="1852" builtinId="9" hidden="1"/>
    <cellStyle name="Followed Hyperlink" xfId="1854" builtinId="9" hidden="1"/>
    <cellStyle name="Followed Hyperlink" xfId="1856" builtinId="9" hidden="1"/>
    <cellStyle name="Followed Hyperlink" xfId="1858" builtinId="9" hidden="1"/>
    <cellStyle name="Followed Hyperlink" xfId="1860" builtinId="9" hidden="1"/>
    <cellStyle name="Followed Hyperlink" xfId="1862" builtinId="9" hidden="1"/>
    <cellStyle name="Followed Hyperlink" xfId="1864" builtinId="9" hidden="1"/>
    <cellStyle name="Followed Hyperlink" xfId="1866" builtinId="9" hidden="1"/>
    <cellStyle name="Followed Hyperlink" xfId="1868" builtinId="9" hidden="1"/>
    <cellStyle name="Followed Hyperlink" xfId="1870" builtinId="9" hidden="1"/>
    <cellStyle name="Followed Hyperlink" xfId="1872" builtinId="9" hidden="1"/>
    <cellStyle name="Followed Hyperlink" xfId="1874" builtinId="9" hidden="1"/>
    <cellStyle name="Followed Hyperlink" xfId="1876" builtinId="9" hidden="1"/>
    <cellStyle name="Followed Hyperlink" xfId="1878" builtinId="9" hidden="1"/>
    <cellStyle name="Followed Hyperlink" xfId="1880" builtinId="9" hidden="1"/>
    <cellStyle name="Followed Hyperlink" xfId="1882" builtinId="9" hidden="1"/>
    <cellStyle name="Followed Hyperlink" xfId="1884" builtinId="9" hidden="1"/>
    <cellStyle name="Followed Hyperlink" xfId="1886" builtinId="9" hidden="1"/>
    <cellStyle name="Followed Hyperlink" xfId="1888" builtinId="9" hidden="1"/>
    <cellStyle name="Followed Hyperlink" xfId="1890" builtinId="9" hidden="1"/>
    <cellStyle name="Followed Hyperlink" xfId="1892" builtinId="9" hidden="1"/>
    <cellStyle name="Followed Hyperlink" xfId="1894" builtinId="9" hidden="1"/>
    <cellStyle name="Followed Hyperlink" xfId="1896" builtinId="9" hidden="1"/>
    <cellStyle name="Followed Hyperlink" xfId="1898" builtinId="9" hidden="1"/>
    <cellStyle name="Followed Hyperlink" xfId="1900" builtinId="9" hidden="1"/>
    <cellStyle name="Followed Hyperlink" xfId="1902" builtinId="9" hidden="1"/>
    <cellStyle name="Followed Hyperlink" xfId="1904" builtinId="9" hidden="1"/>
    <cellStyle name="Followed Hyperlink" xfId="1906" builtinId="9" hidden="1"/>
    <cellStyle name="Followed Hyperlink" xfId="1908" builtinId="9" hidden="1"/>
    <cellStyle name="Followed Hyperlink" xfId="1910" builtinId="9" hidden="1"/>
    <cellStyle name="Followed Hyperlink" xfId="1912" builtinId="9" hidden="1"/>
    <cellStyle name="Followed Hyperlink" xfId="1914" builtinId="9" hidden="1"/>
    <cellStyle name="Followed Hyperlink" xfId="1916" builtinId="9" hidden="1"/>
    <cellStyle name="Followed Hyperlink" xfId="1918" builtinId="9" hidden="1"/>
    <cellStyle name="Followed Hyperlink" xfId="1920" builtinId="9" hidden="1"/>
    <cellStyle name="Followed Hyperlink" xfId="1922" builtinId="9" hidden="1"/>
    <cellStyle name="Followed Hyperlink" xfId="1924" builtinId="9" hidden="1"/>
    <cellStyle name="Followed Hyperlink" xfId="1926" builtinId="9" hidden="1"/>
    <cellStyle name="Followed Hyperlink" xfId="1928" builtinId="9" hidden="1"/>
    <cellStyle name="Followed Hyperlink" xfId="1930" builtinId="9" hidden="1"/>
    <cellStyle name="Followed Hyperlink" xfId="1932" builtinId="9" hidden="1"/>
    <cellStyle name="Followed Hyperlink" xfId="1934" builtinId="9" hidden="1"/>
    <cellStyle name="Followed Hyperlink" xfId="1936" builtinId="9" hidden="1"/>
    <cellStyle name="Followed Hyperlink" xfId="1938" builtinId="9" hidden="1"/>
    <cellStyle name="Followed Hyperlink" xfId="1940" builtinId="9" hidden="1"/>
    <cellStyle name="Followed Hyperlink" xfId="1942" builtinId="9" hidden="1"/>
    <cellStyle name="Followed Hyperlink" xfId="1944" builtinId="9" hidden="1"/>
    <cellStyle name="Followed Hyperlink" xfId="1946" builtinId="9" hidden="1"/>
    <cellStyle name="Followed Hyperlink" xfId="1948" builtinId="9" hidden="1"/>
    <cellStyle name="Followed Hyperlink" xfId="1950" builtinId="9" hidden="1"/>
    <cellStyle name="Followed Hyperlink" xfId="1952" builtinId="9" hidden="1"/>
    <cellStyle name="Followed Hyperlink" xfId="1954" builtinId="9" hidden="1"/>
    <cellStyle name="Followed Hyperlink" xfId="1956" builtinId="9" hidden="1"/>
    <cellStyle name="Followed Hyperlink" xfId="1958" builtinId="9" hidden="1"/>
    <cellStyle name="Followed Hyperlink" xfId="1960" builtinId="9" hidden="1"/>
    <cellStyle name="Followed Hyperlink" xfId="1962" builtinId="9" hidden="1"/>
    <cellStyle name="Followed Hyperlink" xfId="1964" builtinId="9" hidden="1"/>
    <cellStyle name="Followed Hyperlink" xfId="1966" builtinId="9" hidden="1"/>
    <cellStyle name="Followed Hyperlink" xfId="1968" builtinId="9" hidden="1"/>
    <cellStyle name="Followed Hyperlink" xfId="1970" builtinId="9" hidden="1"/>
    <cellStyle name="Followed Hyperlink" xfId="1972" builtinId="9" hidden="1"/>
    <cellStyle name="Followed Hyperlink" xfId="1974" builtinId="9" hidden="1"/>
    <cellStyle name="Followed Hyperlink" xfId="1976" builtinId="9" hidden="1"/>
    <cellStyle name="Followed Hyperlink" xfId="1978" builtinId="9" hidden="1"/>
    <cellStyle name="Followed Hyperlink" xfId="1980" builtinId="9" hidden="1"/>
    <cellStyle name="Followed Hyperlink" xfId="1982" builtinId="9" hidden="1"/>
    <cellStyle name="Followed Hyperlink" xfId="1984" builtinId="9" hidden="1"/>
    <cellStyle name="Followed Hyperlink" xfId="1986" builtinId="9" hidden="1"/>
    <cellStyle name="Followed Hyperlink" xfId="1988" builtinId="9" hidden="1"/>
    <cellStyle name="Followed Hyperlink" xfId="1990" builtinId="9" hidden="1"/>
    <cellStyle name="Followed Hyperlink" xfId="1992" builtinId="9" hidden="1"/>
    <cellStyle name="Followed Hyperlink" xfId="1994" builtinId="9" hidden="1"/>
    <cellStyle name="Followed Hyperlink" xfId="1996" builtinId="9" hidden="1"/>
    <cellStyle name="Followed Hyperlink" xfId="1998" builtinId="9" hidden="1"/>
    <cellStyle name="Followed Hyperlink" xfId="2000" builtinId="9" hidden="1"/>
    <cellStyle name="Followed Hyperlink" xfId="2002" builtinId="9" hidden="1"/>
    <cellStyle name="Followed Hyperlink" xfId="2004" builtinId="9" hidden="1"/>
    <cellStyle name="Followed Hyperlink" xfId="2006" builtinId="9" hidden="1"/>
    <cellStyle name="Followed Hyperlink" xfId="2008" builtinId="9" hidden="1"/>
    <cellStyle name="Followed Hyperlink" xfId="2010" builtinId="9" hidden="1"/>
    <cellStyle name="Followed Hyperlink" xfId="2012" builtinId="9" hidden="1"/>
    <cellStyle name="Followed Hyperlink" xfId="2014" builtinId="9" hidden="1"/>
    <cellStyle name="Followed Hyperlink" xfId="2016" builtinId="9" hidden="1"/>
    <cellStyle name="Followed Hyperlink" xfId="2018" builtinId="9" hidden="1"/>
    <cellStyle name="Followed Hyperlink" xfId="2020" builtinId="9" hidden="1"/>
    <cellStyle name="Followed Hyperlink" xfId="2022" builtinId="9" hidden="1"/>
    <cellStyle name="Followed Hyperlink" xfId="2024" builtinId="9" hidden="1"/>
    <cellStyle name="Followed Hyperlink" xfId="2026" builtinId="9" hidden="1"/>
    <cellStyle name="Followed Hyperlink" xfId="2028" builtinId="9" hidden="1"/>
    <cellStyle name="Followed Hyperlink" xfId="2030" builtinId="9" hidden="1"/>
    <cellStyle name="Followed Hyperlink" xfId="2032" builtinId="9" hidden="1"/>
    <cellStyle name="Followed Hyperlink" xfId="2034" builtinId="9" hidden="1"/>
    <cellStyle name="Followed Hyperlink" xfId="2036" builtinId="9" hidden="1"/>
    <cellStyle name="Followed Hyperlink" xfId="2038" builtinId="9" hidden="1"/>
    <cellStyle name="Followed Hyperlink" xfId="2040" builtinId="9" hidden="1"/>
    <cellStyle name="Followed Hyperlink" xfId="2042" builtinId="9" hidden="1"/>
    <cellStyle name="Followed Hyperlink" xfId="2044" builtinId="9" hidden="1"/>
    <cellStyle name="Followed Hyperlink" xfId="2046" builtinId="9" hidden="1"/>
    <cellStyle name="Followed Hyperlink" xfId="2048" builtinId="9" hidden="1"/>
    <cellStyle name="Followed Hyperlink" xfId="2050" builtinId="9" hidden="1"/>
    <cellStyle name="Followed Hyperlink" xfId="2052" builtinId="9" hidden="1"/>
    <cellStyle name="Followed Hyperlink" xfId="2054" builtinId="9" hidden="1"/>
    <cellStyle name="Followed Hyperlink" xfId="2056" builtinId="9" hidden="1"/>
    <cellStyle name="Followed Hyperlink" xfId="2058" builtinId="9" hidden="1"/>
    <cellStyle name="Followed Hyperlink" xfId="2060" builtinId="9" hidden="1"/>
    <cellStyle name="Followed Hyperlink" xfId="2062" builtinId="9" hidden="1"/>
    <cellStyle name="Followed Hyperlink" xfId="2064" builtinId="9" hidden="1"/>
    <cellStyle name="Followed Hyperlink" xfId="2066" builtinId="9" hidden="1"/>
    <cellStyle name="Followed Hyperlink" xfId="2068" builtinId="9" hidden="1"/>
    <cellStyle name="Followed Hyperlink" xfId="2070" builtinId="9" hidden="1"/>
    <cellStyle name="Followed Hyperlink" xfId="2072" builtinId="9" hidden="1"/>
    <cellStyle name="Followed Hyperlink" xfId="2074" builtinId="9" hidden="1"/>
    <cellStyle name="Followed Hyperlink" xfId="2076" builtinId="9" hidden="1"/>
    <cellStyle name="Followed Hyperlink" xfId="2078" builtinId="9" hidden="1"/>
    <cellStyle name="Followed Hyperlink" xfId="2080" builtinId="9" hidden="1"/>
    <cellStyle name="Followed Hyperlink" xfId="2082" builtinId="9" hidden="1"/>
    <cellStyle name="Followed Hyperlink" xfId="2084" builtinId="9" hidden="1"/>
    <cellStyle name="Followed Hyperlink" xfId="2086" builtinId="9" hidden="1"/>
    <cellStyle name="Followed Hyperlink" xfId="2088" builtinId="9" hidden="1"/>
    <cellStyle name="Followed Hyperlink" xfId="2090" builtinId="9" hidden="1"/>
    <cellStyle name="Followed Hyperlink" xfId="2092" builtinId="9" hidden="1"/>
    <cellStyle name="Followed Hyperlink" xfId="2094" builtinId="9" hidden="1"/>
    <cellStyle name="Followed Hyperlink" xfId="2096" builtinId="9" hidden="1"/>
    <cellStyle name="Followed Hyperlink" xfId="2098" builtinId="9" hidden="1"/>
    <cellStyle name="Followed Hyperlink" xfId="2100" builtinId="9" hidden="1"/>
    <cellStyle name="Followed Hyperlink" xfId="2102" builtinId="9" hidden="1"/>
    <cellStyle name="Followed Hyperlink" xfId="2104" builtinId="9" hidden="1"/>
    <cellStyle name="Followed Hyperlink" xfId="2106" builtinId="9" hidden="1"/>
    <cellStyle name="Followed Hyperlink" xfId="2108" builtinId="9" hidden="1"/>
    <cellStyle name="Followed Hyperlink" xfId="2110" builtinId="9" hidden="1"/>
    <cellStyle name="Followed Hyperlink" xfId="2112" builtinId="9" hidden="1"/>
    <cellStyle name="Followed Hyperlink" xfId="2114" builtinId="9" hidden="1"/>
    <cellStyle name="Followed Hyperlink" xfId="2116" builtinId="9" hidden="1"/>
    <cellStyle name="Followed Hyperlink" xfId="2118" builtinId="9" hidden="1"/>
    <cellStyle name="Followed Hyperlink" xfId="2120" builtinId="9" hidden="1"/>
    <cellStyle name="Followed Hyperlink" xfId="2122" builtinId="9" hidden="1"/>
    <cellStyle name="Followed Hyperlink" xfId="2124" builtinId="9" hidden="1"/>
    <cellStyle name="Followed Hyperlink" xfId="2126" builtinId="9" hidden="1"/>
    <cellStyle name="Followed Hyperlink" xfId="2128" builtinId="9" hidden="1"/>
    <cellStyle name="Followed Hyperlink" xfId="2130" builtinId="9" hidden="1"/>
    <cellStyle name="Followed Hyperlink" xfId="2132" builtinId="9" hidden="1"/>
    <cellStyle name="Followed Hyperlink" xfId="2134" builtinId="9" hidden="1"/>
    <cellStyle name="Followed Hyperlink" xfId="2136" builtinId="9" hidden="1"/>
    <cellStyle name="Followed Hyperlink" xfId="2138" builtinId="9" hidden="1"/>
    <cellStyle name="Followed Hyperlink" xfId="2140" builtinId="9" hidden="1"/>
    <cellStyle name="Followed Hyperlink" xfId="2142" builtinId="9" hidden="1"/>
    <cellStyle name="Followed Hyperlink" xfId="2144" builtinId="9" hidden="1"/>
    <cellStyle name="Followed Hyperlink" xfId="2146" builtinId="9" hidden="1"/>
    <cellStyle name="Followed Hyperlink" xfId="2148" builtinId="9" hidden="1"/>
    <cellStyle name="Followed Hyperlink" xfId="2150" builtinId="9" hidden="1"/>
    <cellStyle name="Followed Hyperlink" xfId="2152" builtinId="9" hidden="1"/>
    <cellStyle name="Followed Hyperlink" xfId="2154" builtinId="9" hidden="1"/>
    <cellStyle name="Followed Hyperlink" xfId="2156" builtinId="9" hidden="1"/>
    <cellStyle name="Followed Hyperlink" xfId="2158" builtinId="9" hidden="1"/>
    <cellStyle name="Followed Hyperlink" xfId="2160" builtinId="9" hidden="1"/>
    <cellStyle name="Followed Hyperlink" xfId="2162" builtinId="9" hidden="1"/>
    <cellStyle name="Followed Hyperlink" xfId="2164" builtinId="9" hidden="1"/>
    <cellStyle name="Followed Hyperlink" xfId="2166" builtinId="9" hidden="1"/>
    <cellStyle name="Followed Hyperlink" xfId="2168" builtinId="9" hidden="1"/>
    <cellStyle name="Followed Hyperlink" xfId="2170" builtinId="9" hidden="1"/>
    <cellStyle name="Followed Hyperlink" xfId="2172" builtinId="9" hidden="1"/>
    <cellStyle name="Followed Hyperlink" xfId="2174" builtinId="9" hidden="1"/>
    <cellStyle name="Followed Hyperlink" xfId="2176" builtinId="9" hidden="1"/>
    <cellStyle name="Followed Hyperlink" xfId="2178" builtinId="9" hidden="1"/>
    <cellStyle name="Followed Hyperlink" xfId="2180" builtinId="9" hidden="1"/>
    <cellStyle name="Followed Hyperlink" xfId="2182" builtinId="9" hidden="1"/>
    <cellStyle name="Followed Hyperlink" xfId="2184" builtinId="9" hidden="1"/>
    <cellStyle name="Followed Hyperlink" xfId="2186" builtinId="9" hidden="1"/>
    <cellStyle name="Followed Hyperlink" xfId="2188" builtinId="9" hidden="1"/>
    <cellStyle name="Followed Hyperlink" xfId="2190" builtinId="9" hidden="1"/>
    <cellStyle name="Followed Hyperlink" xfId="2192" builtinId="9" hidden="1"/>
    <cellStyle name="Followed Hyperlink" xfId="2194" builtinId="9" hidden="1"/>
    <cellStyle name="Followed Hyperlink" xfId="2196" builtinId="9" hidden="1"/>
    <cellStyle name="Followed Hyperlink" xfId="2198" builtinId="9" hidden="1"/>
    <cellStyle name="Followed Hyperlink" xfId="2200" builtinId="9" hidden="1"/>
    <cellStyle name="Followed Hyperlink" xfId="2202" builtinId="9" hidden="1"/>
    <cellStyle name="Followed Hyperlink" xfId="2204" builtinId="9" hidden="1"/>
    <cellStyle name="Followed Hyperlink" xfId="2206" builtinId="9" hidden="1"/>
    <cellStyle name="Followed Hyperlink" xfId="2208" builtinId="9" hidden="1"/>
    <cellStyle name="Followed Hyperlink" xfId="2210" builtinId="9" hidden="1"/>
    <cellStyle name="Followed Hyperlink" xfId="2212" builtinId="9" hidden="1"/>
    <cellStyle name="Followed Hyperlink" xfId="2214" builtinId="9" hidden="1"/>
    <cellStyle name="Followed Hyperlink" xfId="2216" builtinId="9" hidden="1"/>
    <cellStyle name="Followed Hyperlink" xfId="2218" builtinId="9" hidden="1"/>
    <cellStyle name="Followed Hyperlink" xfId="2220" builtinId="9" hidden="1"/>
    <cellStyle name="Followed Hyperlink" xfId="2222" builtinId="9" hidden="1"/>
    <cellStyle name="Followed Hyperlink" xfId="2224" builtinId="9" hidden="1"/>
    <cellStyle name="Followed Hyperlink" xfId="2226" builtinId="9" hidden="1"/>
    <cellStyle name="Followed Hyperlink" xfId="2228" builtinId="9" hidden="1"/>
    <cellStyle name="Followed Hyperlink" xfId="2230" builtinId="9" hidden="1"/>
    <cellStyle name="Followed Hyperlink" xfId="2232" builtinId="9" hidden="1"/>
    <cellStyle name="Followed Hyperlink" xfId="2234" builtinId="9" hidden="1"/>
    <cellStyle name="Followed Hyperlink" xfId="2236" builtinId="9" hidden="1"/>
    <cellStyle name="Followed Hyperlink" xfId="2238" builtinId="9" hidden="1"/>
    <cellStyle name="Followed Hyperlink" xfId="2240" builtinId="9" hidden="1"/>
    <cellStyle name="Followed Hyperlink" xfId="2242" builtinId="9" hidden="1"/>
    <cellStyle name="Followed Hyperlink" xfId="2244" builtinId="9" hidden="1"/>
    <cellStyle name="Followed Hyperlink" xfId="2246" builtinId="9" hidden="1"/>
    <cellStyle name="Followed Hyperlink" xfId="2248" builtinId="9" hidden="1"/>
    <cellStyle name="Followed Hyperlink" xfId="2250" builtinId="9" hidden="1"/>
    <cellStyle name="Followed Hyperlink" xfId="2252" builtinId="9" hidden="1"/>
    <cellStyle name="Followed Hyperlink" xfId="2254" builtinId="9" hidden="1"/>
    <cellStyle name="Followed Hyperlink" xfId="2256" builtinId="9" hidden="1"/>
    <cellStyle name="Followed Hyperlink" xfId="2258" builtinId="9" hidden="1"/>
    <cellStyle name="Followed Hyperlink" xfId="2260" builtinId="9" hidden="1"/>
    <cellStyle name="Followed Hyperlink" xfId="2262" builtinId="9" hidden="1"/>
    <cellStyle name="Followed Hyperlink" xfId="2264" builtinId="9" hidden="1"/>
    <cellStyle name="Followed Hyperlink" xfId="2266" builtinId="9" hidden="1"/>
    <cellStyle name="Followed Hyperlink" xfId="2268" builtinId="9" hidden="1"/>
    <cellStyle name="Followed Hyperlink" xfId="2270" builtinId="9" hidden="1"/>
    <cellStyle name="Followed Hyperlink" xfId="2272" builtinId="9" hidden="1"/>
    <cellStyle name="Followed Hyperlink" xfId="2274" builtinId="9" hidden="1"/>
    <cellStyle name="Followed Hyperlink" xfId="2276" builtinId="9" hidden="1"/>
    <cellStyle name="Followed Hyperlink" xfId="2278" builtinId="9" hidden="1"/>
    <cellStyle name="Followed Hyperlink" xfId="2280" builtinId="9" hidden="1"/>
    <cellStyle name="Followed Hyperlink" xfId="2282" builtinId="9" hidden="1"/>
    <cellStyle name="Followed Hyperlink" xfId="2284" builtinId="9" hidden="1"/>
    <cellStyle name="Followed Hyperlink" xfId="2286" builtinId="9" hidden="1"/>
    <cellStyle name="Followed Hyperlink" xfId="2288" builtinId="9" hidden="1"/>
    <cellStyle name="Followed Hyperlink" xfId="2290" builtinId="9" hidden="1"/>
    <cellStyle name="Followed Hyperlink" xfId="2292" builtinId="9" hidden="1"/>
    <cellStyle name="Followed Hyperlink" xfId="2294" builtinId="9" hidden="1"/>
    <cellStyle name="Followed Hyperlink" xfId="2296" builtinId="9" hidden="1"/>
    <cellStyle name="Followed Hyperlink" xfId="2298" builtinId="9" hidden="1"/>
    <cellStyle name="Followed Hyperlink" xfId="2300" builtinId="9" hidden="1"/>
    <cellStyle name="Followed Hyperlink" xfId="2302" builtinId="9" hidden="1"/>
    <cellStyle name="Followed Hyperlink" xfId="2304" builtinId="9" hidden="1"/>
    <cellStyle name="Followed Hyperlink" xfId="2306" builtinId="9" hidden="1"/>
    <cellStyle name="Followed Hyperlink" xfId="2308" builtinId="9" hidden="1"/>
    <cellStyle name="Followed Hyperlink" xfId="2310" builtinId="9" hidden="1"/>
    <cellStyle name="Followed Hyperlink" xfId="2312" builtinId="9" hidden="1"/>
    <cellStyle name="Followed Hyperlink" xfId="2314" builtinId="9" hidden="1"/>
    <cellStyle name="Followed Hyperlink" xfId="2316" builtinId="9" hidden="1"/>
    <cellStyle name="Followed Hyperlink" xfId="2318" builtinId="9" hidden="1"/>
    <cellStyle name="Followed Hyperlink" xfId="2320" builtinId="9" hidden="1"/>
    <cellStyle name="Followed Hyperlink" xfId="2322" builtinId="9" hidden="1"/>
    <cellStyle name="Followed Hyperlink" xfId="2324" builtinId="9" hidden="1"/>
    <cellStyle name="Followed Hyperlink" xfId="2326" builtinId="9" hidden="1"/>
    <cellStyle name="Followed Hyperlink" xfId="2328" builtinId="9" hidden="1"/>
    <cellStyle name="Followed Hyperlink" xfId="2330" builtinId="9" hidden="1"/>
    <cellStyle name="Followed Hyperlink" xfId="2332" builtinId="9" hidden="1"/>
    <cellStyle name="Followed Hyperlink" xfId="2334" builtinId="9" hidden="1"/>
    <cellStyle name="Followed Hyperlink" xfId="233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3" builtinId="8" hidden="1"/>
    <cellStyle name="Hyperlink" xfId="1115" builtinId="8" hidden="1"/>
    <cellStyle name="Hyperlink" xfId="1117" builtinId="8" hidden="1"/>
    <cellStyle name="Hyperlink" xfId="1119" builtinId="8" hidden="1"/>
    <cellStyle name="Hyperlink" xfId="1121" builtinId="8" hidden="1"/>
    <cellStyle name="Hyperlink" xfId="1123" builtinId="8" hidden="1"/>
    <cellStyle name="Hyperlink" xfId="1125" builtinId="8" hidden="1"/>
    <cellStyle name="Hyperlink" xfId="1127" builtinId="8" hidden="1"/>
    <cellStyle name="Hyperlink" xfId="1129" builtinId="8" hidden="1"/>
    <cellStyle name="Hyperlink" xfId="1131" builtinId="8" hidden="1"/>
    <cellStyle name="Hyperlink" xfId="1133" builtinId="8" hidden="1"/>
    <cellStyle name="Hyperlink" xfId="1135" builtinId="8" hidden="1"/>
    <cellStyle name="Hyperlink" xfId="1137" builtinId="8" hidden="1"/>
    <cellStyle name="Hyperlink" xfId="1139" builtinId="8" hidden="1"/>
    <cellStyle name="Hyperlink" xfId="1141" builtinId="8" hidden="1"/>
    <cellStyle name="Hyperlink" xfId="1143" builtinId="8" hidden="1"/>
    <cellStyle name="Hyperlink" xfId="1145" builtinId="8" hidden="1"/>
    <cellStyle name="Hyperlink" xfId="1147" builtinId="8" hidden="1"/>
    <cellStyle name="Hyperlink" xfId="1149" builtinId="8" hidden="1"/>
    <cellStyle name="Hyperlink" xfId="1151" builtinId="8" hidden="1"/>
    <cellStyle name="Hyperlink" xfId="1153" builtinId="8" hidden="1"/>
    <cellStyle name="Hyperlink" xfId="1155" builtinId="8" hidden="1"/>
    <cellStyle name="Hyperlink" xfId="1157" builtinId="8" hidden="1"/>
    <cellStyle name="Hyperlink" xfId="1159" builtinId="8" hidden="1"/>
    <cellStyle name="Hyperlink" xfId="1161" builtinId="8" hidden="1"/>
    <cellStyle name="Hyperlink" xfId="1163" builtinId="8" hidden="1"/>
    <cellStyle name="Hyperlink" xfId="1165" builtinId="8" hidden="1"/>
    <cellStyle name="Hyperlink" xfId="1167" builtinId="8" hidden="1"/>
    <cellStyle name="Hyperlink" xfId="1169" builtinId="8" hidden="1"/>
    <cellStyle name="Hyperlink" xfId="1171" builtinId="8" hidden="1"/>
    <cellStyle name="Hyperlink" xfId="1173" builtinId="8" hidden="1"/>
    <cellStyle name="Hyperlink" xfId="1175" builtinId="8" hidden="1"/>
    <cellStyle name="Hyperlink" xfId="1177" builtinId="8" hidden="1"/>
    <cellStyle name="Hyperlink" xfId="1179" builtinId="8" hidden="1"/>
    <cellStyle name="Hyperlink" xfId="1181" builtinId="8" hidden="1"/>
    <cellStyle name="Hyperlink" xfId="1183" builtinId="8" hidden="1"/>
    <cellStyle name="Hyperlink" xfId="1185" builtinId="8" hidden="1"/>
    <cellStyle name="Hyperlink" xfId="1187" builtinId="8" hidden="1"/>
    <cellStyle name="Hyperlink" xfId="1189" builtinId="8" hidden="1"/>
    <cellStyle name="Hyperlink" xfId="1191" builtinId="8" hidden="1"/>
    <cellStyle name="Hyperlink" xfId="1193" builtinId="8" hidden="1"/>
    <cellStyle name="Hyperlink" xfId="1195" builtinId="8" hidden="1"/>
    <cellStyle name="Hyperlink" xfId="1197" builtinId="8" hidden="1"/>
    <cellStyle name="Hyperlink" xfId="1199" builtinId="8" hidden="1"/>
    <cellStyle name="Hyperlink" xfId="1201" builtinId="8" hidden="1"/>
    <cellStyle name="Hyperlink" xfId="1203" builtinId="8" hidden="1"/>
    <cellStyle name="Hyperlink" xfId="1205" builtinId="8" hidden="1"/>
    <cellStyle name="Hyperlink" xfId="1207" builtinId="8" hidden="1"/>
    <cellStyle name="Hyperlink" xfId="1209" builtinId="8" hidden="1"/>
    <cellStyle name="Hyperlink" xfId="1211" builtinId="8" hidden="1"/>
    <cellStyle name="Hyperlink" xfId="1213" builtinId="8" hidden="1"/>
    <cellStyle name="Hyperlink" xfId="1215" builtinId="8" hidden="1"/>
    <cellStyle name="Hyperlink" xfId="1217" builtinId="8" hidden="1"/>
    <cellStyle name="Hyperlink" xfId="1219" builtinId="8" hidden="1"/>
    <cellStyle name="Hyperlink" xfId="1221" builtinId="8" hidden="1"/>
    <cellStyle name="Hyperlink" xfId="1223" builtinId="8" hidden="1"/>
    <cellStyle name="Hyperlink" xfId="1225" builtinId="8" hidden="1"/>
    <cellStyle name="Hyperlink" xfId="1227" builtinId="8" hidden="1"/>
    <cellStyle name="Hyperlink" xfId="1229" builtinId="8" hidden="1"/>
    <cellStyle name="Hyperlink" xfId="1231" builtinId="8" hidden="1"/>
    <cellStyle name="Hyperlink" xfId="1233" builtinId="8" hidden="1"/>
    <cellStyle name="Hyperlink" xfId="1235" builtinId="8" hidden="1"/>
    <cellStyle name="Hyperlink" xfId="1237" builtinId="8" hidden="1"/>
    <cellStyle name="Hyperlink" xfId="1239" builtinId="8" hidden="1"/>
    <cellStyle name="Hyperlink" xfId="1241" builtinId="8" hidden="1"/>
    <cellStyle name="Hyperlink" xfId="1243" builtinId="8" hidden="1"/>
    <cellStyle name="Hyperlink" xfId="1245" builtinId="8" hidden="1"/>
    <cellStyle name="Hyperlink" xfId="1247" builtinId="8" hidden="1"/>
    <cellStyle name="Hyperlink" xfId="1249" builtinId="8" hidden="1"/>
    <cellStyle name="Hyperlink" xfId="1251" builtinId="8" hidden="1"/>
    <cellStyle name="Hyperlink" xfId="1253" builtinId="8" hidden="1"/>
    <cellStyle name="Hyperlink" xfId="1255" builtinId="8" hidden="1"/>
    <cellStyle name="Hyperlink" xfId="1257" builtinId="8" hidden="1"/>
    <cellStyle name="Hyperlink" xfId="1259" builtinId="8" hidden="1"/>
    <cellStyle name="Hyperlink" xfId="1261" builtinId="8" hidden="1"/>
    <cellStyle name="Hyperlink" xfId="1263" builtinId="8" hidden="1"/>
    <cellStyle name="Hyperlink" xfId="1265" builtinId="8" hidden="1"/>
    <cellStyle name="Hyperlink" xfId="1267" builtinId="8" hidden="1"/>
    <cellStyle name="Hyperlink" xfId="1269" builtinId="8" hidden="1"/>
    <cellStyle name="Hyperlink" xfId="1271" builtinId="8" hidden="1"/>
    <cellStyle name="Hyperlink" xfId="1273" builtinId="8" hidden="1"/>
    <cellStyle name="Hyperlink" xfId="1275" builtinId="8" hidden="1"/>
    <cellStyle name="Hyperlink" xfId="1277" builtinId="8" hidden="1"/>
    <cellStyle name="Hyperlink" xfId="1279" builtinId="8" hidden="1"/>
    <cellStyle name="Hyperlink" xfId="1281" builtinId="8" hidden="1"/>
    <cellStyle name="Hyperlink" xfId="1283" builtinId="8" hidden="1"/>
    <cellStyle name="Hyperlink" xfId="1285" builtinId="8" hidden="1"/>
    <cellStyle name="Hyperlink" xfId="1287" builtinId="8" hidden="1"/>
    <cellStyle name="Hyperlink" xfId="1289" builtinId="8" hidden="1"/>
    <cellStyle name="Hyperlink" xfId="1291" builtinId="8" hidden="1"/>
    <cellStyle name="Hyperlink" xfId="1293" builtinId="8" hidden="1"/>
    <cellStyle name="Hyperlink" xfId="1295" builtinId="8" hidden="1"/>
    <cellStyle name="Hyperlink" xfId="1297" builtinId="8" hidden="1"/>
    <cellStyle name="Hyperlink" xfId="1299" builtinId="8" hidden="1"/>
    <cellStyle name="Hyperlink" xfId="1301" builtinId="8" hidden="1"/>
    <cellStyle name="Hyperlink" xfId="1303" builtinId="8" hidden="1"/>
    <cellStyle name="Hyperlink" xfId="1305" builtinId="8" hidden="1"/>
    <cellStyle name="Hyperlink" xfId="1307" builtinId="8" hidden="1"/>
    <cellStyle name="Hyperlink" xfId="1309" builtinId="8" hidden="1"/>
    <cellStyle name="Hyperlink" xfId="1311" builtinId="8" hidden="1"/>
    <cellStyle name="Hyperlink" xfId="1313" builtinId="8" hidden="1"/>
    <cellStyle name="Hyperlink" xfId="1315" builtinId="8" hidden="1"/>
    <cellStyle name="Hyperlink" xfId="1317" builtinId="8" hidden="1"/>
    <cellStyle name="Hyperlink" xfId="1319" builtinId="8" hidden="1"/>
    <cellStyle name="Hyperlink" xfId="1321" builtinId="8" hidden="1"/>
    <cellStyle name="Hyperlink" xfId="1323" builtinId="8" hidden="1"/>
    <cellStyle name="Hyperlink" xfId="1325" builtinId="8" hidden="1"/>
    <cellStyle name="Hyperlink" xfId="1327" builtinId="8" hidden="1"/>
    <cellStyle name="Hyperlink" xfId="1329" builtinId="8" hidden="1"/>
    <cellStyle name="Hyperlink" xfId="1331" builtinId="8" hidden="1"/>
    <cellStyle name="Hyperlink" xfId="1333" builtinId="8" hidden="1"/>
    <cellStyle name="Hyperlink" xfId="1335" builtinId="8" hidden="1"/>
    <cellStyle name="Hyperlink" xfId="1337" builtinId="8" hidden="1"/>
    <cellStyle name="Hyperlink" xfId="1339" builtinId="8" hidden="1"/>
    <cellStyle name="Hyperlink" xfId="1341" builtinId="8" hidden="1"/>
    <cellStyle name="Hyperlink" xfId="1343" builtinId="8" hidden="1"/>
    <cellStyle name="Hyperlink" xfId="1345" builtinId="8" hidden="1"/>
    <cellStyle name="Hyperlink" xfId="1347" builtinId="8" hidden="1"/>
    <cellStyle name="Hyperlink" xfId="1349" builtinId="8" hidden="1"/>
    <cellStyle name="Hyperlink" xfId="1351" builtinId="8" hidden="1"/>
    <cellStyle name="Hyperlink" xfId="1353" builtinId="8" hidden="1"/>
    <cellStyle name="Hyperlink" xfId="1355" builtinId="8" hidden="1"/>
    <cellStyle name="Hyperlink" xfId="1357" builtinId="8" hidden="1"/>
    <cellStyle name="Hyperlink" xfId="1359" builtinId="8" hidden="1"/>
    <cellStyle name="Hyperlink" xfId="1361" builtinId="8" hidden="1"/>
    <cellStyle name="Hyperlink" xfId="1363" builtinId="8" hidden="1"/>
    <cellStyle name="Hyperlink" xfId="1365" builtinId="8" hidden="1"/>
    <cellStyle name="Hyperlink" xfId="1367" builtinId="8" hidden="1"/>
    <cellStyle name="Hyperlink" xfId="1369" builtinId="8" hidden="1"/>
    <cellStyle name="Hyperlink" xfId="1371" builtinId="8" hidden="1"/>
    <cellStyle name="Hyperlink" xfId="1373" builtinId="8" hidden="1"/>
    <cellStyle name="Hyperlink" xfId="1375" builtinId="8" hidden="1"/>
    <cellStyle name="Hyperlink" xfId="1377" builtinId="8" hidden="1"/>
    <cellStyle name="Hyperlink" xfId="1379" builtinId="8" hidden="1"/>
    <cellStyle name="Hyperlink" xfId="1381" builtinId="8" hidden="1"/>
    <cellStyle name="Hyperlink" xfId="1383" builtinId="8" hidden="1"/>
    <cellStyle name="Hyperlink" xfId="1385" builtinId="8" hidden="1"/>
    <cellStyle name="Hyperlink" xfId="1387" builtinId="8" hidden="1"/>
    <cellStyle name="Hyperlink" xfId="1389" builtinId="8" hidden="1"/>
    <cellStyle name="Hyperlink" xfId="1391" builtinId="8" hidden="1"/>
    <cellStyle name="Hyperlink" xfId="1393" builtinId="8" hidden="1"/>
    <cellStyle name="Hyperlink" xfId="1395" builtinId="8" hidden="1"/>
    <cellStyle name="Hyperlink" xfId="1397" builtinId="8" hidden="1"/>
    <cellStyle name="Hyperlink" xfId="1399" builtinId="8" hidden="1"/>
    <cellStyle name="Hyperlink" xfId="1401" builtinId="8" hidden="1"/>
    <cellStyle name="Hyperlink" xfId="1403" builtinId="8" hidden="1"/>
    <cellStyle name="Hyperlink" xfId="1405" builtinId="8" hidden="1"/>
    <cellStyle name="Hyperlink" xfId="1407" builtinId="8" hidden="1"/>
    <cellStyle name="Hyperlink" xfId="1409" builtinId="8" hidden="1"/>
    <cellStyle name="Hyperlink" xfId="1411" builtinId="8" hidden="1"/>
    <cellStyle name="Hyperlink" xfId="1413" builtinId="8" hidden="1"/>
    <cellStyle name="Hyperlink" xfId="1415" builtinId="8" hidden="1"/>
    <cellStyle name="Hyperlink" xfId="1417" builtinId="8" hidden="1"/>
    <cellStyle name="Hyperlink" xfId="1419" builtinId="8" hidden="1"/>
    <cellStyle name="Hyperlink" xfId="1421" builtinId="8" hidden="1"/>
    <cellStyle name="Hyperlink" xfId="1423" builtinId="8" hidden="1"/>
    <cellStyle name="Hyperlink" xfId="1425" builtinId="8" hidden="1"/>
    <cellStyle name="Hyperlink" xfId="1427" builtinId="8" hidden="1"/>
    <cellStyle name="Hyperlink" xfId="1429" builtinId="8" hidden="1"/>
    <cellStyle name="Hyperlink" xfId="1431" builtinId="8" hidden="1"/>
    <cellStyle name="Hyperlink" xfId="1433" builtinId="8" hidden="1"/>
    <cellStyle name="Hyperlink" xfId="1435" builtinId="8" hidden="1"/>
    <cellStyle name="Hyperlink" xfId="1437" builtinId="8" hidden="1"/>
    <cellStyle name="Hyperlink" xfId="1439" builtinId="8" hidden="1"/>
    <cellStyle name="Hyperlink" xfId="1441" builtinId="8" hidden="1"/>
    <cellStyle name="Hyperlink" xfId="1443" builtinId="8" hidden="1"/>
    <cellStyle name="Hyperlink" xfId="1445" builtinId="8" hidden="1"/>
    <cellStyle name="Hyperlink" xfId="1447" builtinId="8" hidden="1"/>
    <cellStyle name="Hyperlink" xfId="1449" builtinId="8" hidden="1"/>
    <cellStyle name="Hyperlink" xfId="1451" builtinId="8" hidden="1"/>
    <cellStyle name="Hyperlink" xfId="1453" builtinId="8" hidden="1"/>
    <cellStyle name="Hyperlink" xfId="1455" builtinId="8" hidden="1"/>
    <cellStyle name="Hyperlink" xfId="1457" builtinId="8" hidden="1"/>
    <cellStyle name="Hyperlink" xfId="1459" builtinId="8" hidden="1"/>
    <cellStyle name="Hyperlink" xfId="1461" builtinId="8" hidden="1"/>
    <cellStyle name="Hyperlink" xfId="1463" builtinId="8" hidden="1"/>
    <cellStyle name="Hyperlink" xfId="1465" builtinId="8" hidden="1"/>
    <cellStyle name="Hyperlink" xfId="1467" builtinId="8" hidden="1"/>
    <cellStyle name="Hyperlink" xfId="1469" builtinId="8" hidden="1"/>
    <cellStyle name="Hyperlink" xfId="1471" builtinId="8" hidden="1"/>
    <cellStyle name="Hyperlink" xfId="1473" builtinId="8" hidden="1"/>
    <cellStyle name="Hyperlink" xfId="1475" builtinId="8" hidden="1"/>
    <cellStyle name="Hyperlink" xfId="1477" builtinId="8" hidden="1"/>
    <cellStyle name="Hyperlink" xfId="1479" builtinId="8" hidden="1"/>
    <cellStyle name="Hyperlink" xfId="1481" builtinId="8" hidden="1"/>
    <cellStyle name="Hyperlink" xfId="1483" builtinId="8" hidden="1"/>
    <cellStyle name="Hyperlink" xfId="1485" builtinId="8" hidden="1"/>
    <cellStyle name="Hyperlink" xfId="1487" builtinId="8" hidden="1"/>
    <cellStyle name="Hyperlink" xfId="1489" builtinId="8" hidden="1"/>
    <cellStyle name="Hyperlink" xfId="1491" builtinId="8" hidden="1"/>
    <cellStyle name="Hyperlink" xfId="1493" builtinId="8" hidden="1"/>
    <cellStyle name="Hyperlink" xfId="1495" builtinId="8" hidden="1"/>
    <cellStyle name="Hyperlink" xfId="1497" builtinId="8" hidden="1"/>
    <cellStyle name="Hyperlink" xfId="1499" builtinId="8" hidden="1"/>
    <cellStyle name="Hyperlink" xfId="1501" builtinId="8" hidden="1"/>
    <cellStyle name="Hyperlink" xfId="1503" builtinId="8" hidden="1"/>
    <cellStyle name="Hyperlink" xfId="1505" builtinId="8" hidden="1"/>
    <cellStyle name="Hyperlink" xfId="1507" builtinId="8" hidden="1"/>
    <cellStyle name="Hyperlink" xfId="1509" builtinId="8" hidden="1"/>
    <cellStyle name="Hyperlink" xfId="1511" builtinId="8" hidden="1"/>
    <cellStyle name="Hyperlink" xfId="1513" builtinId="8" hidden="1"/>
    <cellStyle name="Hyperlink" xfId="1515" builtinId="8" hidden="1"/>
    <cellStyle name="Hyperlink" xfId="1517" builtinId="8" hidden="1"/>
    <cellStyle name="Hyperlink" xfId="1519" builtinId="8" hidden="1"/>
    <cellStyle name="Hyperlink" xfId="1521" builtinId="8" hidden="1"/>
    <cellStyle name="Hyperlink" xfId="1523" builtinId="8" hidden="1"/>
    <cellStyle name="Hyperlink" xfId="1525" builtinId="8" hidden="1"/>
    <cellStyle name="Hyperlink" xfId="1527" builtinId="8" hidden="1"/>
    <cellStyle name="Hyperlink" xfId="1529" builtinId="8" hidden="1"/>
    <cellStyle name="Hyperlink" xfId="1531" builtinId="8" hidden="1"/>
    <cellStyle name="Hyperlink" xfId="1533" builtinId="8" hidden="1"/>
    <cellStyle name="Hyperlink" xfId="1535" builtinId="8" hidden="1"/>
    <cellStyle name="Hyperlink" xfId="1537" builtinId="8" hidden="1"/>
    <cellStyle name="Hyperlink" xfId="1539" builtinId="8" hidden="1"/>
    <cellStyle name="Hyperlink" xfId="1541" builtinId="8" hidden="1"/>
    <cellStyle name="Hyperlink" xfId="1543" builtinId="8" hidden="1"/>
    <cellStyle name="Hyperlink" xfId="1545" builtinId="8" hidden="1"/>
    <cellStyle name="Hyperlink" xfId="1547" builtinId="8" hidden="1"/>
    <cellStyle name="Hyperlink" xfId="1549" builtinId="8" hidden="1"/>
    <cellStyle name="Hyperlink" xfId="1551" builtinId="8" hidden="1"/>
    <cellStyle name="Hyperlink" xfId="1553" builtinId="8" hidden="1"/>
    <cellStyle name="Hyperlink" xfId="1555" builtinId="8" hidden="1"/>
    <cellStyle name="Hyperlink" xfId="1557" builtinId="8" hidden="1"/>
    <cellStyle name="Hyperlink" xfId="1559" builtinId="8" hidden="1"/>
    <cellStyle name="Hyperlink" xfId="1561" builtinId="8" hidden="1"/>
    <cellStyle name="Hyperlink" xfId="1563" builtinId="8" hidden="1"/>
    <cellStyle name="Hyperlink" xfId="1565" builtinId="8" hidden="1"/>
    <cellStyle name="Hyperlink" xfId="1567" builtinId="8" hidden="1"/>
    <cellStyle name="Hyperlink" xfId="1569" builtinId="8" hidden="1"/>
    <cellStyle name="Hyperlink" xfId="1571" builtinId="8" hidden="1"/>
    <cellStyle name="Hyperlink" xfId="1573" builtinId="8" hidden="1"/>
    <cellStyle name="Hyperlink" xfId="1575" builtinId="8" hidden="1"/>
    <cellStyle name="Hyperlink" xfId="1577" builtinId="8" hidden="1"/>
    <cellStyle name="Hyperlink" xfId="1579" builtinId="8" hidden="1"/>
    <cellStyle name="Hyperlink" xfId="1581" builtinId="8" hidden="1"/>
    <cellStyle name="Hyperlink" xfId="1583" builtinId="8" hidden="1"/>
    <cellStyle name="Hyperlink" xfId="1585" builtinId="8" hidden="1"/>
    <cellStyle name="Hyperlink" xfId="1587" builtinId="8" hidden="1"/>
    <cellStyle name="Hyperlink" xfId="1589" builtinId="8" hidden="1"/>
    <cellStyle name="Hyperlink" xfId="1591" builtinId="8" hidden="1"/>
    <cellStyle name="Hyperlink" xfId="1593" builtinId="8" hidden="1"/>
    <cellStyle name="Hyperlink" xfId="1595" builtinId="8" hidden="1"/>
    <cellStyle name="Hyperlink" xfId="1597" builtinId="8" hidden="1"/>
    <cellStyle name="Hyperlink" xfId="1599" builtinId="8" hidden="1"/>
    <cellStyle name="Hyperlink" xfId="1601" builtinId="8" hidden="1"/>
    <cellStyle name="Hyperlink" xfId="1603" builtinId="8" hidden="1"/>
    <cellStyle name="Hyperlink" xfId="1605" builtinId="8" hidden="1"/>
    <cellStyle name="Hyperlink" xfId="1607" builtinId="8" hidden="1"/>
    <cellStyle name="Hyperlink" xfId="1609" builtinId="8" hidden="1"/>
    <cellStyle name="Hyperlink" xfId="1611" builtinId="8" hidden="1"/>
    <cellStyle name="Hyperlink" xfId="1613" builtinId="8" hidden="1"/>
    <cellStyle name="Hyperlink" xfId="1615" builtinId="8" hidden="1"/>
    <cellStyle name="Hyperlink" xfId="1617" builtinId="8" hidden="1"/>
    <cellStyle name="Hyperlink" xfId="1619" builtinId="8" hidden="1"/>
    <cellStyle name="Hyperlink" xfId="1621" builtinId="8" hidden="1"/>
    <cellStyle name="Hyperlink" xfId="1623" builtinId="8" hidden="1"/>
    <cellStyle name="Hyperlink" xfId="1625" builtinId="8" hidden="1"/>
    <cellStyle name="Hyperlink" xfId="1627" builtinId="8" hidden="1"/>
    <cellStyle name="Hyperlink" xfId="1629" builtinId="8" hidden="1"/>
    <cellStyle name="Hyperlink" xfId="1631" builtinId="8" hidden="1"/>
    <cellStyle name="Hyperlink" xfId="1633" builtinId="8" hidden="1"/>
    <cellStyle name="Hyperlink" xfId="1635" builtinId="8" hidden="1"/>
    <cellStyle name="Hyperlink" xfId="1637" builtinId="8" hidden="1"/>
    <cellStyle name="Hyperlink" xfId="1639" builtinId="8" hidden="1"/>
    <cellStyle name="Hyperlink" xfId="1641" builtinId="8" hidden="1"/>
    <cellStyle name="Hyperlink" xfId="1643" builtinId="8" hidden="1"/>
    <cellStyle name="Hyperlink" xfId="1645" builtinId="8" hidden="1"/>
    <cellStyle name="Hyperlink" xfId="1647" builtinId="8" hidden="1"/>
    <cellStyle name="Hyperlink" xfId="1649" builtinId="8" hidden="1"/>
    <cellStyle name="Hyperlink" xfId="1651" builtinId="8" hidden="1"/>
    <cellStyle name="Hyperlink" xfId="1653" builtinId="8" hidden="1"/>
    <cellStyle name="Hyperlink" xfId="1655" builtinId="8" hidden="1"/>
    <cellStyle name="Hyperlink" xfId="1657" builtinId="8" hidden="1"/>
    <cellStyle name="Hyperlink" xfId="1659" builtinId="8" hidden="1"/>
    <cellStyle name="Hyperlink" xfId="1661" builtinId="8" hidden="1"/>
    <cellStyle name="Hyperlink" xfId="1663" builtinId="8" hidden="1"/>
    <cellStyle name="Hyperlink" xfId="1665" builtinId="8" hidden="1"/>
    <cellStyle name="Hyperlink" xfId="1667" builtinId="8" hidden="1"/>
    <cellStyle name="Hyperlink" xfId="1669" builtinId="8" hidden="1"/>
    <cellStyle name="Hyperlink" xfId="1671" builtinId="8" hidden="1"/>
    <cellStyle name="Hyperlink" xfId="1673" builtinId="8" hidden="1"/>
    <cellStyle name="Hyperlink" xfId="1675" builtinId="8" hidden="1"/>
    <cellStyle name="Hyperlink" xfId="1677" builtinId="8" hidden="1"/>
    <cellStyle name="Hyperlink" xfId="1679" builtinId="8" hidden="1"/>
    <cellStyle name="Hyperlink" xfId="1681" builtinId="8" hidden="1"/>
    <cellStyle name="Hyperlink" xfId="1683" builtinId="8" hidden="1"/>
    <cellStyle name="Hyperlink" xfId="1685" builtinId="8" hidden="1"/>
    <cellStyle name="Hyperlink" xfId="1687" builtinId="8" hidden="1"/>
    <cellStyle name="Hyperlink" xfId="1689" builtinId="8" hidden="1"/>
    <cellStyle name="Hyperlink" xfId="1691" builtinId="8" hidden="1"/>
    <cellStyle name="Hyperlink" xfId="1693" builtinId="8" hidden="1"/>
    <cellStyle name="Hyperlink" xfId="1695" builtinId="8" hidden="1"/>
    <cellStyle name="Hyperlink" xfId="1697" builtinId="8" hidden="1"/>
    <cellStyle name="Hyperlink" xfId="1699" builtinId="8" hidden="1"/>
    <cellStyle name="Hyperlink" xfId="1701" builtinId="8" hidden="1"/>
    <cellStyle name="Hyperlink" xfId="1703" builtinId="8" hidden="1"/>
    <cellStyle name="Hyperlink" xfId="1705" builtinId="8" hidden="1"/>
    <cellStyle name="Hyperlink" xfId="1707" builtinId="8" hidden="1"/>
    <cellStyle name="Hyperlink" xfId="1709" builtinId="8" hidden="1"/>
    <cellStyle name="Hyperlink" xfId="1711" builtinId="8" hidden="1"/>
    <cellStyle name="Hyperlink" xfId="1713" builtinId="8" hidden="1"/>
    <cellStyle name="Hyperlink" xfId="1715" builtinId="8" hidden="1"/>
    <cellStyle name="Hyperlink" xfId="1717" builtinId="8" hidden="1"/>
    <cellStyle name="Hyperlink" xfId="1719" builtinId="8" hidden="1"/>
    <cellStyle name="Hyperlink" xfId="1721" builtinId="8" hidden="1"/>
    <cellStyle name="Hyperlink" xfId="1723" builtinId="8" hidden="1"/>
    <cellStyle name="Hyperlink" xfId="1725" builtinId="8" hidden="1"/>
    <cellStyle name="Hyperlink" xfId="1727" builtinId="8" hidden="1"/>
    <cellStyle name="Hyperlink" xfId="1729" builtinId="8" hidden="1"/>
    <cellStyle name="Hyperlink" xfId="1731" builtinId="8" hidden="1"/>
    <cellStyle name="Hyperlink" xfId="1733" builtinId="8" hidden="1"/>
    <cellStyle name="Hyperlink" xfId="1735" builtinId="8" hidden="1"/>
    <cellStyle name="Hyperlink" xfId="1737" builtinId="8" hidden="1"/>
    <cellStyle name="Hyperlink" xfId="1739" builtinId="8" hidden="1"/>
    <cellStyle name="Hyperlink" xfId="1741" builtinId="8" hidden="1"/>
    <cellStyle name="Hyperlink" xfId="1743" builtinId="8" hidden="1"/>
    <cellStyle name="Hyperlink" xfId="1745" builtinId="8" hidden="1"/>
    <cellStyle name="Hyperlink" xfId="1747" builtinId="8" hidden="1"/>
    <cellStyle name="Hyperlink" xfId="1749" builtinId="8" hidden="1"/>
    <cellStyle name="Hyperlink" xfId="1751" builtinId="8" hidden="1"/>
    <cellStyle name="Hyperlink" xfId="1753" builtinId="8" hidden="1"/>
    <cellStyle name="Hyperlink" xfId="1755" builtinId="8" hidden="1"/>
    <cellStyle name="Hyperlink" xfId="1757" builtinId="8" hidden="1"/>
    <cellStyle name="Hyperlink" xfId="1759" builtinId="8" hidden="1"/>
    <cellStyle name="Hyperlink" xfId="1761" builtinId="8" hidden="1"/>
    <cellStyle name="Hyperlink" xfId="1763" builtinId="8" hidden="1"/>
    <cellStyle name="Hyperlink" xfId="1765" builtinId="8" hidden="1"/>
    <cellStyle name="Hyperlink" xfId="1767" builtinId="8" hidden="1"/>
    <cellStyle name="Hyperlink" xfId="1769" builtinId="8" hidden="1"/>
    <cellStyle name="Hyperlink" xfId="1771" builtinId="8" hidden="1"/>
    <cellStyle name="Hyperlink" xfId="1773" builtinId="8" hidden="1"/>
    <cellStyle name="Hyperlink" xfId="1775" builtinId="8" hidden="1"/>
    <cellStyle name="Hyperlink" xfId="1777" builtinId="8" hidden="1"/>
    <cellStyle name="Hyperlink" xfId="1779" builtinId="8" hidden="1"/>
    <cellStyle name="Hyperlink" xfId="1781" builtinId="8" hidden="1"/>
    <cellStyle name="Hyperlink" xfId="1783" builtinId="8" hidden="1"/>
    <cellStyle name="Hyperlink" xfId="1785" builtinId="8" hidden="1"/>
    <cellStyle name="Hyperlink" xfId="1787" builtinId="8" hidden="1"/>
    <cellStyle name="Hyperlink" xfId="1789" builtinId="8" hidden="1"/>
    <cellStyle name="Hyperlink" xfId="1791" builtinId="8" hidden="1"/>
    <cellStyle name="Hyperlink" xfId="1793" builtinId="8" hidden="1"/>
    <cellStyle name="Hyperlink" xfId="1795" builtinId="8" hidden="1"/>
    <cellStyle name="Hyperlink" xfId="1797" builtinId="8" hidden="1"/>
    <cellStyle name="Hyperlink" xfId="1799" builtinId="8" hidden="1"/>
    <cellStyle name="Hyperlink" xfId="1801" builtinId="8" hidden="1"/>
    <cellStyle name="Hyperlink" xfId="1803" builtinId="8" hidden="1"/>
    <cellStyle name="Hyperlink" xfId="1805" builtinId="8" hidden="1"/>
    <cellStyle name="Hyperlink" xfId="1807" builtinId="8" hidden="1"/>
    <cellStyle name="Hyperlink" xfId="1809" builtinId="8" hidden="1"/>
    <cellStyle name="Hyperlink" xfId="1811" builtinId="8" hidden="1"/>
    <cellStyle name="Hyperlink" xfId="1813" builtinId="8" hidden="1"/>
    <cellStyle name="Hyperlink" xfId="1815" builtinId="8" hidden="1"/>
    <cellStyle name="Hyperlink" xfId="1817" builtinId="8" hidden="1"/>
    <cellStyle name="Hyperlink" xfId="1819" builtinId="8" hidden="1"/>
    <cellStyle name="Hyperlink" xfId="1821" builtinId="8" hidden="1"/>
    <cellStyle name="Hyperlink" xfId="1823" builtinId="8" hidden="1"/>
    <cellStyle name="Hyperlink" xfId="1825" builtinId="8" hidden="1"/>
    <cellStyle name="Hyperlink" xfId="1827" builtinId="8" hidden="1"/>
    <cellStyle name="Hyperlink" xfId="1829" builtinId="8" hidden="1"/>
    <cellStyle name="Hyperlink" xfId="1831" builtinId="8" hidden="1"/>
    <cellStyle name="Hyperlink" xfId="1833" builtinId="8" hidden="1"/>
    <cellStyle name="Hyperlink" xfId="1835" builtinId="8" hidden="1"/>
    <cellStyle name="Hyperlink" xfId="1837" builtinId="8" hidden="1"/>
    <cellStyle name="Hyperlink" xfId="1839" builtinId="8" hidden="1"/>
    <cellStyle name="Hyperlink" xfId="1841" builtinId="8" hidden="1"/>
    <cellStyle name="Hyperlink" xfId="1843" builtinId="8" hidden="1"/>
    <cellStyle name="Hyperlink" xfId="1845" builtinId="8" hidden="1"/>
    <cellStyle name="Hyperlink" xfId="1847" builtinId="8" hidden="1"/>
    <cellStyle name="Hyperlink" xfId="1849" builtinId="8" hidden="1"/>
    <cellStyle name="Hyperlink" xfId="1851" builtinId="8" hidden="1"/>
    <cellStyle name="Hyperlink" xfId="1853" builtinId="8" hidden="1"/>
    <cellStyle name="Hyperlink" xfId="1855" builtinId="8" hidden="1"/>
    <cellStyle name="Hyperlink" xfId="1857" builtinId="8" hidden="1"/>
    <cellStyle name="Hyperlink" xfId="1859" builtinId="8" hidden="1"/>
    <cellStyle name="Hyperlink" xfId="1861" builtinId="8" hidden="1"/>
    <cellStyle name="Hyperlink" xfId="1863" builtinId="8" hidden="1"/>
    <cellStyle name="Hyperlink" xfId="1865" builtinId="8" hidden="1"/>
    <cellStyle name="Hyperlink" xfId="1867" builtinId="8" hidden="1"/>
    <cellStyle name="Hyperlink" xfId="1869" builtinId="8" hidden="1"/>
    <cellStyle name="Hyperlink" xfId="1871" builtinId="8" hidden="1"/>
    <cellStyle name="Hyperlink" xfId="1873" builtinId="8" hidden="1"/>
    <cellStyle name="Hyperlink" xfId="1875" builtinId="8" hidden="1"/>
    <cellStyle name="Hyperlink" xfId="1877" builtinId="8" hidden="1"/>
    <cellStyle name="Hyperlink" xfId="1879" builtinId="8" hidden="1"/>
    <cellStyle name="Hyperlink" xfId="1881" builtinId="8" hidden="1"/>
    <cellStyle name="Hyperlink" xfId="1883" builtinId="8" hidden="1"/>
    <cellStyle name="Hyperlink" xfId="1885" builtinId="8" hidden="1"/>
    <cellStyle name="Hyperlink" xfId="1887" builtinId="8" hidden="1"/>
    <cellStyle name="Hyperlink" xfId="1889" builtinId="8" hidden="1"/>
    <cellStyle name="Hyperlink" xfId="1891" builtinId="8" hidden="1"/>
    <cellStyle name="Hyperlink" xfId="1893" builtinId="8" hidden="1"/>
    <cellStyle name="Hyperlink" xfId="1895" builtinId="8" hidden="1"/>
    <cellStyle name="Hyperlink" xfId="1897" builtinId="8" hidden="1"/>
    <cellStyle name="Hyperlink" xfId="1899" builtinId="8" hidden="1"/>
    <cellStyle name="Hyperlink" xfId="1901" builtinId="8" hidden="1"/>
    <cellStyle name="Hyperlink" xfId="1903" builtinId="8" hidden="1"/>
    <cellStyle name="Hyperlink" xfId="1905" builtinId="8" hidden="1"/>
    <cellStyle name="Hyperlink" xfId="1907" builtinId="8" hidden="1"/>
    <cellStyle name="Hyperlink" xfId="1909" builtinId="8" hidden="1"/>
    <cellStyle name="Hyperlink" xfId="1911" builtinId="8" hidden="1"/>
    <cellStyle name="Hyperlink" xfId="1913" builtinId="8" hidden="1"/>
    <cellStyle name="Hyperlink" xfId="1915" builtinId="8" hidden="1"/>
    <cellStyle name="Hyperlink" xfId="1917" builtinId="8" hidden="1"/>
    <cellStyle name="Hyperlink" xfId="1919" builtinId="8" hidden="1"/>
    <cellStyle name="Hyperlink" xfId="1921" builtinId="8" hidden="1"/>
    <cellStyle name="Hyperlink" xfId="1923" builtinId="8" hidden="1"/>
    <cellStyle name="Hyperlink" xfId="1925" builtinId="8" hidden="1"/>
    <cellStyle name="Hyperlink" xfId="1927" builtinId="8" hidden="1"/>
    <cellStyle name="Hyperlink" xfId="1929" builtinId="8" hidden="1"/>
    <cellStyle name="Hyperlink" xfId="1931" builtinId="8" hidden="1"/>
    <cellStyle name="Hyperlink" xfId="1933" builtinId="8" hidden="1"/>
    <cellStyle name="Hyperlink" xfId="1935" builtinId="8" hidden="1"/>
    <cellStyle name="Hyperlink" xfId="1937" builtinId="8" hidden="1"/>
    <cellStyle name="Hyperlink" xfId="1939" builtinId="8" hidden="1"/>
    <cellStyle name="Hyperlink" xfId="1941" builtinId="8" hidden="1"/>
    <cellStyle name="Hyperlink" xfId="1943" builtinId="8" hidden="1"/>
    <cellStyle name="Hyperlink" xfId="1945" builtinId="8" hidden="1"/>
    <cellStyle name="Hyperlink" xfId="1947" builtinId="8" hidden="1"/>
    <cellStyle name="Hyperlink" xfId="1949" builtinId="8" hidden="1"/>
    <cellStyle name="Hyperlink" xfId="1951" builtinId="8" hidden="1"/>
    <cellStyle name="Hyperlink" xfId="1953" builtinId="8" hidden="1"/>
    <cellStyle name="Hyperlink" xfId="1955" builtinId="8" hidden="1"/>
    <cellStyle name="Hyperlink" xfId="1957" builtinId="8" hidden="1"/>
    <cellStyle name="Hyperlink" xfId="1959" builtinId="8" hidden="1"/>
    <cellStyle name="Hyperlink" xfId="1961" builtinId="8" hidden="1"/>
    <cellStyle name="Hyperlink" xfId="1963" builtinId="8" hidden="1"/>
    <cellStyle name="Hyperlink" xfId="1965" builtinId="8" hidden="1"/>
    <cellStyle name="Hyperlink" xfId="1967" builtinId="8" hidden="1"/>
    <cellStyle name="Hyperlink" xfId="1969" builtinId="8" hidden="1"/>
    <cellStyle name="Hyperlink" xfId="1971" builtinId="8" hidden="1"/>
    <cellStyle name="Hyperlink" xfId="1973" builtinId="8" hidden="1"/>
    <cellStyle name="Hyperlink" xfId="1975" builtinId="8" hidden="1"/>
    <cellStyle name="Hyperlink" xfId="1977" builtinId="8" hidden="1"/>
    <cellStyle name="Hyperlink" xfId="1979" builtinId="8" hidden="1"/>
    <cellStyle name="Hyperlink" xfId="1981" builtinId="8" hidden="1"/>
    <cellStyle name="Hyperlink" xfId="1983" builtinId="8" hidden="1"/>
    <cellStyle name="Hyperlink" xfId="1985" builtinId="8" hidden="1"/>
    <cellStyle name="Hyperlink" xfId="1987" builtinId="8" hidden="1"/>
    <cellStyle name="Hyperlink" xfId="1989" builtinId="8" hidden="1"/>
    <cellStyle name="Hyperlink" xfId="1991" builtinId="8" hidden="1"/>
    <cellStyle name="Hyperlink" xfId="1993" builtinId="8" hidden="1"/>
    <cellStyle name="Hyperlink" xfId="1995" builtinId="8" hidden="1"/>
    <cellStyle name="Hyperlink" xfId="1997" builtinId="8" hidden="1"/>
    <cellStyle name="Hyperlink" xfId="1999" builtinId="8" hidden="1"/>
    <cellStyle name="Hyperlink" xfId="2001" builtinId="8" hidden="1"/>
    <cellStyle name="Hyperlink" xfId="2003" builtinId="8" hidden="1"/>
    <cellStyle name="Hyperlink" xfId="2005" builtinId="8" hidden="1"/>
    <cellStyle name="Hyperlink" xfId="2007" builtinId="8" hidden="1"/>
    <cellStyle name="Hyperlink" xfId="2009" builtinId="8" hidden="1"/>
    <cellStyle name="Hyperlink" xfId="2011" builtinId="8" hidden="1"/>
    <cellStyle name="Hyperlink" xfId="2013" builtinId="8" hidden="1"/>
    <cellStyle name="Hyperlink" xfId="2015" builtinId="8" hidden="1"/>
    <cellStyle name="Hyperlink" xfId="2017" builtinId="8" hidden="1"/>
    <cellStyle name="Hyperlink" xfId="2019" builtinId="8" hidden="1"/>
    <cellStyle name="Hyperlink" xfId="2021" builtinId="8" hidden="1"/>
    <cellStyle name="Hyperlink" xfId="2023" builtinId="8" hidden="1"/>
    <cellStyle name="Hyperlink" xfId="2025" builtinId="8" hidden="1"/>
    <cellStyle name="Hyperlink" xfId="2027" builtinId="8" hidden="1"/>
    <cellStyle name="Hyperlink" xfId="2029" builtinId="8" hidden="1"/>
    <cellStyle name="Hyperlink" xfId="2031" builtinId="8" hidden="1"/>
    <cellStyle name="Hyperlink" xfId="2033" builtinId="8" hidden="1"/>
    <cellStyle name="Hyperlink" xfId="2035" builtinId="8" hidden="1"/>
    <cellStyle name="Hyperlink" xfId="2037" builtinId="8" hidden="1"/>
    <cellStyle name="Hyperlink" xfId="2039" builtinId="8" hidden="1"/>
    <cellStyle name="Hyperlink" xfId="2041" builtinId="8" hidden="1"/>
    <cellStyle name="Hyperlink" xfId="2043" builtinId="8" hidden="1"/>
    <cellStyle name="Hyperlink" xfId="2045" builtinId="8" hidden="1"/>
    <cellStyle name="Hyperlink" xfId="2047" builtinId="8" hidden="1"/>
    <cellStyle name="Hyperlink" xfId="2049" builtinId="8" hidden="1"/>
    <cellStyle name="Hyperlink" xfId="2051" builtinId="8" hidden="1"/>
    <cellStyle name="Hyperlink" xfId="2053" builtinId="8" hidden="1"/>
    <cellStyle name="Hyperlink" xfId="2055" builtinId="8" hidden="1"/>
    <cellStyle name="Hyperlink" xfId="2057" builtinId="8" hidden="1"/>
    <cellStyle name="Hyperlink" xfId="2059" builtinId="8" hidden="1"/>
    <cellStyle name="Hyperlink" xfId="2061" builtinId="8" hidden="1"/>
    <cellStyle name="Hyperlink" xfId="2063" builtinId="8" hidden="1"/>
    <cellStyle name="Hyperlink" xfId="2065" builtinId="8" hidden="1"/>
    <cellStyle name="Hyperlink" xfId="2067" builtinId="8" hidden="1"/>
    <cellStyle name="Hyperlink" xfId="2069" builtinId="8" hidden="1"/>
    <cellStyle name="Hyperlink" xfId="2071" builtinId="8" hidden="1"/>
    <cellStyle name="Hyperlink" xfId="2073" builtinId="8" hidden="1"/>
    <cellStyle name="Hyperlink" xfId="2075" builtinId="8" hidden="1"/>
    <cellStyle name="Hyperlink" xfId="2077" builtinId="8" hidden="1"/>
    <cellStyle name="Hyperlink" xfId="2079" builtinId="8" hidden="1"/>
    <cellStyle name="Hyperlink" xfId="2081" builtinId="8" hidden="1"/>
    <cellStyle name="Hyperlink" xfId="2083" builtinId="8" hidden="1"/>
    <cellStyle name="Hyperlink" xfId="2085" builtinId="8" hidden="1"/>
    <cellStyle name="Hyperlink" xfId="2087" builtinId="8" hidden="1"/>
    <cellStyle name="Hyperlink" xfId="2089" builtinId="8" hidden="1"/>
    <cellStyle name="Hyperlink" xfId="2091" builtinId="8" hidden="1"/>
    <cellStyle name="Hyperlink" xfId="2093" builtinId="8" hidden="1"/>
    <cellStyle name="Hyperlink" xfId="2095" builtinId="8" hidden="1"/>
    <cellStyle name="Hyperlink" xfId="2097" builtinId="8" hidden="1"/>
    <cellStyle name="Hyperlink" xfId="2099" builtinId="8" hidden="1"/>
    <cellStyle name="Hyperlink" xfId="2101" builtinId="8" hidden="1"/>
    <cellStyle name="Hyperlink" xfId="2103" builtinId="8" hidden="1"/>
    <cellStyle name="Hyperlink" xfId="2105" builtinId="8" hidden="1"/>
    <cellStyle name="Hyperlink" xfId="2107" builtinId="8" hidden="1"/>
    <cellStyle name="Hyperlink" xfId="2109" builtinId="8" hidden="1"/>
    <cellStyle name="Hyperlink" xfId="2111" builtinId="8" hidden="1"/>
    <cellStyle name="Hyperlink" xfId="2113" builtinId="8" hidden="1"/>
    <cellStyle name="Hyperlink" xfId="2115" builtinId="8" hidden="1"/>
    <cellStyle name="Hyperlink" xfId="2117" builtinId="8" hidden="1"/>
    <cellStyle name="Hyperlink" xfId="2119" builtinId="8" hidden="1"/>
    <cellStyle name="Hyperlink" xfId="2121" builtinId="8" hidden="1"/>
    <cellStyle name="Hyperlink" xfId="2123" builtinId="8" hidden="1"/>
    <cellStyle name="Hyperlink" xfId="2125" builtinId="8" hidden="1"/>
    <cellStyle name="Hyperlink" xfId="2127" builtinId="8" hidden="1"/>
    <cellStyle name="Hyperlink" xfId="2129" builtinId="8" hidden="1"/>
    <cellStyle name="Hyperlink" xfId="2131" builtinId="8" hidden="1"/>
    <cellStyle name="Hyperlink" xfId="2133" builtinId="8" hidden="1"/>
    <cellStyle name="Hyperlink" xfId="2135" builtinId="8" hidden="1"/>
    <cellStyle name="Hyperlink" xfId="2137" builtinId="8" hidden="1"/>
    <cellStyle name="Hyperlink" xfId="2139" builtinId="8" hidden="1"/>
    <cellStyle name="Hyperlink" xfId="2141" builtinId="8" hidden="1"/>
    <cellStyle name="Hyperlink" xfId="2143" builtinId="8" hidden="1"/>
    <cellStyle name="Hyperlink" xfId="2145" builtinId="8" hidden="1"/>
    <cellStyle name="Hyperlink" xfId="2147" builtinId="8" hidden="1"/>
    <cellStyle name="Hyperlink" xfId="2149" builtinId="8" hidden="1"/>
    <cellStyle name="Hyperlink" xfId="2151" builtinId="8" hidden="1"/>
    <cellStyle name="Hyperlink" xfId="2153" builtinId="8" hidden="1"/>
    <cellStyle name="Hyperlink" xfId="2155" builtinId="8" hidden="1"/>
    <cellStyle name="Hyperlink" xfId="2157" builtinId="8" hidden="1"/>
    <cellStyle name="Hyperlink" xfId="2159" builtinId="8" hidden="1"/>
    <cellStyle name="Hyperlink" xfId="2161" builtinId="8" hidden="1"/>
    <cellStyle name="Hyperlink" xfId="2163" builtinId="8" hidden="1"/>
    <cellStyle name="Hyperlink" xfId="2165" builtinId="8" hidden="1"/>
    <cellStyle name="Hyperlink" xfId="2167" builtinId="8" hidden="1"/>
    <cellStyle name="Hyperlink" xfId="2169" builtinId="8" hidden="1"/>
    <cellStyle name="Hyperlink" xfId="2171" builtinId="8" hidden="1"/>
    <cellStyle name="Hyperlink" xfId="2173" builtinId="8" hidden="1"/>
    <cellStyle name="Hyperlink" xfId="2175" builtinId="8" hidden="1"/>
    <cellStyle name="Hyperlink" xfId="2177" builtinId="8" hidden="1"/>
    <cellStyle name="Hyperlink" xfId="2179" builtinId="8" hidden="1"/>
    <cellStyle name="Hyperlink" xfId="2181" builtinId="8" hidden="1"/>
    <cellStyle name="Hyperlink" xfId="2183" builtinId="8" hidden="1"/>
    <cellStyle name="Hyperlink" xfId="2185" builtinId="8" hidden="1"/>
    <cellStyle name="Hyperlink" xfId="2187" builtinId="8" hidden="1"/>
    <cellStyle name="Hyperlink" xfId="2189" builtinId="8" hidden="1"/>
    <cellStyle name="Hyperlink" xfId="2191" builtinId="8" hidden="1"/>
    <cellStyle name="Hyperlink" xfId="2193" builtinId="8" hidden="1"/>
    <cellStyle name="Hyperlink" xfId="2195" builtinId="8" hidden="1"/>
    <cellStyle name="Hyperlink" xfId="2197" builtinId="8" hidden="1"/>
    <cellStyle name="Hyperlink" xfId="2199" builtinId="8" hidden="1"/>
    <cellStyle name="Hyperlink" xfId="2201" builtinId="8" hidden="1"/>
    <cellStyle name="Hyperlink" xfId="2203" builtinId="8" hidden="1"/>
    <cellStyle name="Hyperlink" xfId="2205" builtinId="8" hidden="1"/>
    <cellStyle name="Hyperlink" xfId="2207" builtinId="8" hidden="1"/>
    <cellStyle name="Hyperlink" xfId="2209" builtinId="8" hidden="1"/>
    <cellStyle name="Hyperlink" xfId="2211" builtinId="8" hidden="1"/>
    <cellStyle name="Hyperlink" xfId="2213" builtinId="8" hidden="1"/>
    <cellStyle name="Hyperlink" xfId="2215" builtinId="8" hidden="1"/>
    <cellStyle name="Hyperlink" xfId="2217" builtinId="8" hidden="1"/>
    <cellStyle name="Hyperlink" xfId="2219" builtinId="8" hidden="1"/>
    <cellStyle name="Hyperlink" xfId="2221" builtinId="8" hidden="1"/>
    <cellStyle name="Hyperlink" xfId="2223" builtinId="8" hidden="1"/>
    <cellStyle name="Hyperlink" xfId="2225" builtinId="8" hidden="1"/>
    <cellStyle name="Hyperlink" xfId="2227" builtinId="8" hidden="1"/>
    <cellStyle name="Hyperlink" xfId="2229" builtinId="8" hidden="1"/>
    <cellStyle name="Hyperlink" xfId="2231" builtinId="8" hidden="1"/>
    <cellStyle name="Hyperlink" xfId="2233" builtinId="8" hidden="1"/>
    <cellStyle name="Hyperlink" xfId="2235" builtinId="8" hidden="1"/>
    <cellStyle name="Hyperlink" xfId="2237" builtinId="8" hidden="1"/>
    <cellStyle name="Hyperlink" xfId="2239" builtinId="8" hidden="1"/>
    <cellStyle name="Hyperlink" xfId="2241" builtinId="8" hidden="1"/>
    <cellStyle name="Hyperlink" xfId="2243" builtinId="8" hidden="1"/>
    <cellStyle name="Hyperlink" xfId="2245" builtinId="8" hidden="1"/>
    <cellStyle name="Hyperlink" xfId="2247" builtinId="8" hidden="1"/>
    <cellStyle name="Hyperlink" xfId="2249" builtinId="8" hidden="1"/>
    <cellStyle name="Hyperlink" xfId="2251" builtinId="8" hidden="1"/>
    <cellStyle name="Hyperlink" xfId="2253" builtinId="8" hidden="1"/>
    <cellStyle name="Hyperlink" xfId="2255" builtinId="8" hidden="1"/>
    <cellStyle name="Hyperlink" xfId="2257" builtinId="8" hidden="1"/>
    <cellStyle name="Hyperlink" xfId="2259" builtinId="8" hidden="1"/>
    <cellStyle name="Hyperlink" xfId="2261" builtinId="8" hidden="1"/>
    <cellStyle name="Hyperlink" xfId="2263" builtinId="8" hidden="1"/>
    <cellStyle name="Hyperlink" xfId="2265" builtinId="8" hidden="1"/>
    <cellStyle name="Hyperlink" xfId="2267" builtinId="8" hidden="1"/>
    <cellStyle name="Hyperlink" xfId="2269" builtinId="8" hidden="1"/>
    <cellStyle name="Hyperlink" xfId="2271" builtinId="8" hidden="1"/>
    <cellStyle name="Hyperlink" xfId="2273" builtinId="8" hidden="1"/>
    <cellStyle name="Hyperlink" xfId="2275" builtinId="8" hidden="1"/>
    <cellStyle name="Hyperlink" xfId="2277" builtinId="8" hidden="1"/>
    <cellStyle name="Hyperlink" xfId="2279" builtinId="8" hidden="1"/>
    <cellStyle name="Hyperlink" xfId="2281" builtinId="8" hidden="1"/>
    <cellStyle name="Hyperlink" xfId="2283" builtinId="8" hidden="1"/>
    <cellStyle name="Hyperlink" xfId="2285" builtinId="8" hidden="1"/>
    <cellStyle name="Hyperlink" xfId="2287" builtinId="8" hidden="1"/>
    <cellStyle name="Hyperlink" xfId="2289" builtinId="8" hidden="1"/>
    <cellStyle name="Hyperlink" xfId="2291" builtinId="8" hidden="1"/>
    <cellStyle name="Hyperlink" xfId="2293" builtinId="8" hidden="1"/>
    <cellStyle name="Hyperlink" xfId="2295" builtinId="8" hidden="1"/>
    <cellStyle name="Hyperlink" xfId="2297" builtinId="8" hidden="1"/>
    <cellStyle name="Hyperlink" xfId="2299" builtinId="8" hidden="1"/>
    <cellStyle name="Hyperlink" xfId="2301" builtinId="8" hidden="1"/>
    <cellStyle name="Hyperlink" xfId="2303" builtinId="8" hidden="1"/>
    <cellStyle name="Hyperlink" xfId="2305" builtinId="8" hidden="1"/>
    <cellStyle name="Hyperlink" xfId="2307" builtinId="8" hidden="1"/>
    <cellStyle name="Hyperlink" xfId="2309" builtinId="8" hidden="1"/>
    <cellStyle name="Hyperlink" xfId="2311" builtinId="8" hidden="1"/>
    <cellStyle name="Hyperlink" xfId="2313" builtinId="8" hidden="1"/>
    <cellStyle name="Hyperlink" xfId="2315" builtinId="8" hidden="1"/>
    <cellStyle name="Hyperlink" xfId="2317" builtinId="8" hidden="1"/>
    <cellStyle name="Hyperlink" xfId="2319" builtinId="8" hidden="1"/>
    <cellStyle name="Hyperlink" xfId="2321" builtinId="8" hidden="1"/>
    <cellStyle name="Hyperlink" xfId="2323" builtinId="8" hidden="1"/>
    <cellStyle name="Hyperlink" xfId="2325" builtinId="8" hidden="1"/>
    <cellStyle name="Hyperlink" xfId="2327" builtinId="8" hidden="1"/>
    <cellStyle name="Hyperlink" xfId="2329" builtinId="8" hidden="1"/>
    <cellStyle name="Hyperlink" xfId="2331" builtinId="8" hidden="1"/>
    <cellStyle name="Hyperlink" xfId="2333" builtinId="8" hidden="1"/>
    <cellStyle name="Hyperlink" xfId="2335"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abSelected="1" workbookViewId="0"/>
  </sheetViews>
  <sheetFormatPr defaultRowHeight="15" x14ac:dyDescent="0.25"/>
  <cols>
    <col min="1" max="1" width="40.140625" customWidth="1"/>
    <col min="2" max="5" width="9.140625" style="69"/>
  </cols>
  <sheetData>
    <row r="1" spans="1:6" x14ac:dyDescent="0.25">
      <c r="A1" s="17" t="s">
        <v>36</v>
      </c>
    </row>
    <row r="2" spans="1:6" x14ac:dyDescent="0.25">
      <c r="A2" t="s">
        <v>27</v>
      </c>
    </row>
    <row r="3" spans="1:6" x14ac:dyDescent="0.25">
      <c r="A3" t="s">
        <v>19</v>
      </c>
    </row>
    <row r="4" spans="1:6" x14ac:dyDescent="0.25">
      <c r="A4" t="s">
        <v>18</v>
      </c>
    </row>
    <row r="5" spans="1:6" x14ac:dyDescent="0.25">
      <c r="A5" t="s">
        <v>20</v>
      </c>
    </row>
    <row r="6" spans="1:6" x14ac:dyDescent="0.25">
      <c r="A6" s="66" t="s">
        <v>98</v>
      </c>
    </row>
    <row r="7" spans="1:6" ht="30" x14ac:dyDescent="0.25">
      <c r="A7" s="25" t="s">
        <v>31</v>
      </c>
      <c r="B7" s="69" t="s">
        <v>21</v>
      </c>
      <c r="C7" s="71" t="s">
        <v>22</v>
      </c>
      <c r="D7" s="72" t="s">
        <v>96</v>
      </c>
      <c r="E7" s="70" t="s">
        <v>97</v>
      </c>
    </row>
    <row r="8" spans="1:6" x14ac:dyDescent="0.25">
      <c r="A8" s="1" t="s">
        <v>24</v>
      </c>
      <c r="B8" s="73">
        <v>2.7</v>
      </c>
      <c r="C8" s="68">
        <v>2.8</v>
      </c>
      <c r="D8" s="68">
        <v>2.9</v>
      </c>
      <c r="E8" s="73" t="s">
        <v>92</v>
      </c>
    </row>
    <row r="9" spans="1:6" x14ac:dyDescent="0.25">
      <c r="A9" s="1" t="s">
        <v>25</v>
      </c>
      <c r="B9" s="73">
        <v>2.6</v>
      </c>
      <c r="C9" s="68">
        <v>2.8</v>
      </c>
      <c r="D9" s="68">
        <v>2.7</v>
      </c>
      <c r="E9" s="73" t="s">
        <v>92</v>
      </c>
    </row>
    <row r="10" spans="1:6" x14ac:dyDescent="0.25">
      <c r="A10" s="5" t="s">
        <v>26</v>
      </c>
      <c r="B10" s="74">
        <v>2.9</v>
      </c>
      <c r="C10" s="74">
        <v>2.9</v>
      </c>
      <c r="D10" s="74">
        <v>2.8</v>
      </c>
      <c r="E10" s="74" t="s">
        <v>92</v>
      </c>
    </row>
    <row r="11" spans="1:6" x14ac:dyDescent="0.25">
      <c r="A11" s="1" t="s">
        <v>23</v>
      </c>
      <c r="B11" s="75">
        <v>2.7</v>
      </c>
      <c r="C11" s="75">
        <v>2.8</v>
      </c>
      <c r="D11" s="75">
        <v>2.8</v>
      </c>
      <c r="E11" s="75" t="s">
        <v>92</v>
      </c>
      <c r="F11" s="3"/>
    </row>
    <row r="13" spans="1:6" ht="30" x14ac:dyDescent="0.25">
      <c r="A13" s="25" t="s">
        <v>32</v>
      </c>
      <c r="B13" s="67" t="s">
        <v>21</v>
      </c>
      <c r="C13" s="76" t="s">
        <v>22</v>
      </c>
      <c r="D13" s="77" t="s">
        <v>96</v>
      </c>
      <c r="E13" s="78" t="s">
        <v>97</v>
      </c>
    </row>
    <row r="14" spans="1:6" x14ac:dyDescent="0.25">
      <c r="A14" s="1" t="s">
        <v>24</v>
      </c>
      <c r="B14" s="73">
        <v>2.9</v>
      </c>
      <c r="C14" s="68">
        <v>3</v>
      </c>
      <c r="D14" s="68">
        <v>2.9</v>
      </c>
      <c r="E14" s="73" t="s">
        <v>92</v>
      </c>
    </row>
    <row r="15" spans="1:6" x14ac:dyDescent="0.25">
      <c r="A15" s="1" t="s">
        <v>25</v>
      </c>
      <c r="B15" s="73">
        <v>2.7</v>
      </c>
      <c r="C15" s="68">
        <v>2.8</v>
      </c>
      <c r="D15" s="68">
        <v>2.7</v>
      </c>
      <c r="E15" s="73" t="s">
        <v>92</v>
      </c>
    </row>
    <row r="16" spans="1:6" x14ac:dyDescent="0.25">
      <c r="A16" s="5" t="s">
        <v>26</v>
      </c>
      <c r="B16" s="74">
        <v>2.8</v>
      </c>
      <c r="C16" s="74">
        <v>2.8</v>
      </c>
      <c r="D16" s="74">
        <v>2.9</v>
      </c>
      <c r="E16" s="74" t="s">
        <v>92</v>
      </c>
    </row>
    <row r="17" spans="1:5" x14ac:dyDescent="0.25">
      <c r="A17" s="1" t="s">
        <v>23</v>
      </c>
      <c r="B17" s="75">
        <v>2.8</v>
      </c>
      <c r="C17" s="75">
        <v>2.9</v>
      </c>
      <c r="D17" s="75">
        <v>2.8</v>
      </c>
      <c r="E17" s="75" t="s">
        <v>92</v>
      </c>
    </row>
    <row r="19" spans="1:5" ht="30" x14ac:dyDescent="0.25">
      <c r="A19" s="25" t="s">
        <v>33</v>
      </c>
      <c r="B19" s="69" t="s">
        <v>21</v>
      </c>
      <c r="C19" s="71" t="s">
        <v>22</v>
      </c>
      <c r="D19" s="72" t="s">
        <v>96</v>
      </c>
      <c r="E19" s="70" t="s">
        <v>97</v>
      </c>
    </row>
    <row r="20" spans="1:5" x14ac:dyDescent="0.25">
      <c r="A20" s="1" t="s">
        <v>24</v>
      </c>
      <c r="B20" s="73">
        <v>2.6</v>
      </c>
      <c r="C20" s="68">
        <v>2.9</v>
      </c>
      <c r="D20" s="68">
        <v>2.8</v>
      </c>
      <c r="E20" s="73">
        <v>2.1</v>
      </c>
    </row>
    <row r="21" spans="1:5" x14ac:dyDescent="0.25">
      <c r="A21" s="1" t="s">
        <v>25</v>
      </c>
      <c r="B21" s="73">
        <v>2.5</v>
      </c>
      <c r="C21" s="68">
        <v>2.7</v>
      </c>
      <c r="D21" s="68">
        <v>2.7</v>
      </c>
      <c r="E21" s="73">
        <v>2.1</v>
      </c>
    </row>
    <row r="22" spans="1:5" x14ac:dyDescent="0.25">
      <c r="A22" s="5" t="s">
        <v>26</v>
      </c>
      <c r="B22" s="74">
        <v>2.9</v>
      </c>
      <c r="C22" s="74">
        <v>2.9</v>
      </c>
      <c r="D22" s="74">
        <v>3</v>
      </c>
      <c r="E22" s="74">
        <v>2.9</v>
      </c>
    </row>
    <row r="23" spans="1:5" x14ac:dyDescent="0.25">
      <c r="A23" s="1" t="s">
        <v>23</v>
      </c>
      <c r="B23" s="75">
        <v>2.7</v>
      </c>
      <c r="C23" s="75">
        <v>2.8</v>
      </c>
      <c r="D23" s="75">
        <v>2.8</v>
      </c>
      <c r="E23" s="75">
        <v>2.2999999999999998</v>
      </c>
    </row>
    <row r="25" spans="1:5" ht="30" x14ac:dyDescent="0.25">
      <c r="A25" s="25" t="s">
        <v>35</v>
      </c>
      <c r="B25" s="69" t="s">
        <v>21</v>
      </c>
      <c r="C25" s="71" t="s">
        <v>22</v>
      </c>
      <c r="D25" s="72" t="s">
        <v>96</v>
      </c>
      <c r="E25" s="70" t="s">
        <v>97</v>
      </c>
    </row>
    <row r="26" spans="1:5" x14ac:dyDescent="0.25">
      <c r="A26" s="1" t="s">
        <v>24</v>
      </c>
      <c r="B26" s="73">
        <v>2.6</v>
      </c>
      <c r="C26" s="68">
        <v>2.7</v>
      </c>
      <c r="D26" s="68">
        <v>2.7</v>
      </c>
      <c r="E26" s="73" t="s">
        <v>92</v>
      </c>
    </row>
    <row r="27" spans="1:5" x14ac:dyDescent="0.25">
      <c r="A27" s="1" t="s">
        <v>25</v>
      </c>
      <c r="B27" s="73">
        <v>2.7</v>
      </c>
      <c r="C27" s="68">
        <v>2.8</v>
      </c>
      <c r="D27" s="68">
        <v>2.8</v>
      </c>
      <c r="E27" s="73" t="s">
        <v>92</v>
      </c>
    </row>
    <row r="28" spans="1:5" x14ac:dyDescent="0.25">
      <c r="A28" s="5" t="s">
        <v>26</v>
      </c>
      <c r="B28" s="74">
        <v>2.8</v>
      </c>
      <c r="C28" s="74">
        <v>2.7</v>
      </c>
      <c r="D28" s="74">
        <v>2.9</v>
      </c>
      <c r="E28" s="74" t="s">
        <v>92</v>
      </c>
    </row>
    <row r="29" spans="1:5" x14ac:dyDescent="0.25">
      <c r="A29" s="1" t="s">
        <v>23</v>
      </c>
      <c r="B29" s="75">
        <v>2.7</v>
      </c>
      <c r="C29" s="75">
        <v>2.8</v>
      </c>
      <c r="D29" s="75">
        <v>2.8</v>
      </c>
      <c r="E29" s="75" t="s">
        <v>92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59"/>
  <sheetViews>
    <sheetView workbookViewId="0"/>
  </sheetViews>
  <sheetFormatPr defaultColWidth="8.85546875" defaultRowHeight="15" x14ac:dyDescent="0.25"/>
  <cols>
    <col min="1" max="1" width="13.28515625" customWidth="1"/>
    <col min="2" max="2" width="3.42578125" style="10" bestFit="1" customWidth="1"/>
    <col min="3" max="3" width="4.42578125" style="10" bestFit="1" customWidth="1"/>
    <col min="4" max="14" width="3.42578125" style="10" bestFit="1" customWidth="1"/>
    <col min="15" max="15" width="3.42578125" style="6" bestFit="1" customWidth="1"/>
    <col min="16" max="16" width="5.42578125" style="11" bestFit="1" customWidth="1"/>
    <col min="17" max="29" width="3.42578125" style="10" bestFit="1" customWidth="1"/>
    <col min="30" max="30" width="3.42578125" style="6" bestFit="1" customWidth="1"/>
    <col min="31" max="31" width="8.42578125" style="11" bestFit="1" customWidth="1"/>
    <col min="32" max="44" width="3.42578125" style="10" bestFit="1" customWidth="1"/>
    <col min="45" max="45" width="3.42578125" style="6" bestFit="1" customWidth="1"/>
    <col min="46" max="46" width="4.85546875" style="11" bestFit="1" customWidth="1"/>
    <col min="47" max="47" width="12.7109375" style="13" customWidth="1"/>
  </cols>
  <sheetData>
    <row r="1" spans="1:48" x14ac:dyDescent="0.25">
      <c r="A1" t="s">
        <v>28</v>
      </c>
      <c r="B1" s="6"/>
      <c r="C1" s="6"/>
      <c r="D1" s="6"/>
      <c r="E1" s="6"/>
      <c r="F1" s="6"/>
      <c r="G1" s="6"/>
      <c r="H1" s="6"/>
      <c r="I1" s="6"/>
      <c r="J1" s="6"/>
      <c r="K1" s="6"/>
      <c r="L1" s="6"/>
      <c r="M1" s="6"/>
      <c r="N1" s="6"/>
      <c r="P1" s="7"/>
      <c r="Q1" s="6"/>
      <c r="R1" s="6"/>
      <c r="S1" s="6"/>
      <c r="T1" s="6"/>
      <c r="U1" s="6"/>
      <c r="V1" s="6"/>
      <c r="W1" s="6"/>
      <c r="X1" s="6"/>
      <c r="Y1" s="6"/>
      <c r="Z1" s="6"/>
      <c r="AA1" s="6"/>
      <c r="AB1" s="6"/>
      <c r="AC1" s="6"/>
      <c r="AE1" s="7"/>
      <c r="AF1" s="6"/>
      <c r="AG1" s="6"/>
      <c r="AH1" s="6"/>
      <c r="AI1" s="6"/>
      <c r="AJ1" s="6"/>
      <c r="AK1" s="6"/>
      <c r="AL1" s="6"/>
      <c r="AM1" s="6"/>
      <c r="AN1" s="6"/>
      <c r="AO1" s="6"/>
      <c r="AP1" s="6"/>
      <c r="AQ1" s="6"/>
      <c r="AR1" s="6"/>
      <c r="AT1" s="7"/>
      <c r="AU1" s="12"/>
      <c r="AV1" s="3"/>
    </row>
    <row r="2" spans="1:48" x14ac:dyDescent="0.25">
      <c r="A2" t="s">
        <v>37</v>
      </c>
      <c r="B2" s="6"/>
      <c r="C2" s="6"/>
      <c r="D2" s="6"/>
      <c r="E2" s="6"/>
      <c r="F2" s="6"/>
      <c r="G2" s="6"/>
      <c r="H2" s="6"/>
      <c r="I2" s="6"/>
      <c r="J2" s="6"/>
      <c r="K2" s="6"/>
      <c r="L2" s="6"/>
      <c r="M2" s="6"/>
      <c r="N2" s="6"/>
      <c r="P2" s="7"/>
      <c r="Q2" s="6"/>
      <c r="R2" s="6"/>
      <c r="S2" s="6"/>
      <c r="T2" s="6"/>
      <c r="U2" s="6"/>
      <c r="V2" s="6"/>
      <c r="W2" s="6"/>
      <c r="X2" s="6"/>
      <c r="Y2" s="6"/>
      <c r="Z2" s="6"/>
      <c r="AA2" s="6"/>
      <c r="AB2" s="6"/>
      <c r="AC2" s="6"/>
      <c r="AE2" s="7"/>
      <c r="AF2" s="6"/>
      <c r="AG2" s="6"/>
      <c r="AH2" s="6"/>
      <c r="AI2" s="6"/>
      <c r="AJ2" s="6"/>
      <c r="AK2" s="6"/>
      <c r="AL2" s="6"/>
      <c r="AM2" s="6"/>
      <c r="AN2" s="6"/>
      <c r="AO2" s="6"/>
      <c r="AP2" s="6"/>
      <c r="AQ2" s="6"/>
      <c r="AR2" s="6"/>
      <c r="AT2" s="7"/>
      <c r="AU2" s="12"/>
      <c r="AV2" s="3"/>
    </row>
    <row r="3" spans="1:48" x14ac:dyDescent="0.25">
      <c r="A3" s="44"/>
      <c r="B3" s="85" t="s">
        <v>29</v>
      </c>
      <c r="C3" s="85"/>
      <c r="D3" s="85"/>
      <c r="E3" s="85"/>
      <c r="F3" s="85"/>
      <c r="G3" s="85"/>
      <c r="H3" s="85"/>
      <c r="I3" s="85"/>
      <c r="J3" s="85"/>
      <c r="K3" s="85"/>
      <c r="L3" s="85"/>
      <c r="M3" s="85"/>
      <c r="N3" s="85"/>
      <c r="O3" s="85"/>
      <c r="P3" s="86"/>
      <c r="Q3" s="87" t="s">
        <v>0</v>
      </c>
      <c r="R3" s="85"/>
      <c r="S3" s="85"/>
      <c r="T3" s="85"/>
      <c r="U3" s="85"/>
      <c r="V3" s="85"/>
      <c r="W3" s="85"/>
      <c r="X3" s="85"/>
      <c r="Y3" s="85"/>
      <c r="Z3" s="85"/>
      <c r="AA3" s="85"/>
      <c r="AB3" s="85"/>
      <c r="AC3" s="85"/>
      <c r="AD3" s="85"/>
      <c r="AE3" s="86"/>
      <c r="AF3" s="87" t="s">
        <v>1</v>
      </c>
      <c r="AG3" s="85"/>
      <c r="AH3" s="85"/>
      <c r="AI3" s="85"/>
      <c r="AJ3" s="85"/>
      <c r="AK3" s="85"/>
      <c r="AL3" s="85"/>
      <c r="AM3" s="85"/>
      <c r="AN3" s="85"/>
      <c r="AO3" s="85"/>
      <c r="AP3" s="85"/>
      <c r="AQ3" s="85"/>
      <c r="AR3" s="85"/>
      <c r="AS3" s="85"/>
      <c r="AT3" s="86"/>
      <c r="AU3" s="88" t="s">
        <v>17</v>
      </c>
    </row>
    <row r="4" spans="1:48" s="4" customFormat="1" ht="17.25" customHeight="1" x14ac:dyDescent="0.25">
      <c r="A4" s="47" t="s">
        <v>99</v>
      </c>
      <c r="B4" s="8" t="s">
        <v>2</v>
      </c>
      <c r="C4" s="8" t="s">
        <v>3</v>
      </c>
      <c r="D4" s="8" t="s">
        <v>4</v>
      </c>
      <c r="E4" s="8" t="s">
        <v>5</v>
      </c>
      <c r="F4" s="8" t="s">
        <v>6</v>
      </c>
      <c r="G4" s="8" t="s">
        <v>7</v>
      </c>
      <c r="H4" s="8" t="s">
        <v>8</v>
      </c>
      <c r="I4" s="8" t="s">
        <v>9</v>
      </c>
      <c r="J4" s="8" t="s">
        <v>10</v>
      </c>
      <c r="K4" s="8" t="s">
        <v>11</v>
      </c>
      <c r="L4" s="8" t="s">
        <v>12</v>
      </c>
      <c r="M4" s="8" t="s">
        <v>13</v>
      </c>
      <c r="N4" s="8" t="s">
        <v>14</v>
      </c>
      <c r="O4" s="8" t="s">
        <v>15</v>
      </c>
      <c r="P4" s="9" t="s">
        <v>16</v>
      </c>
      <c r="Q4" s="8" t="s">
        <v>2</v>
      </c>
      <c r="R4" s="8" t="s">
        <v>3</v>
      </c>
      <c r="S4" s="8" t="s">
        <v>4</v>
      </c>
      <c r="T4" s="8" t="s">
        <v>5</v>
      </c>
      <c r="U4" s="8" t="s">
        <v>6</v>
      </c>
      <c r="V4" s="8" t="s">
        <v>7</v>
      </c>
      <c r="W4" s="8" t="s">
        <v>8</v>
      </c>
      <c r="X4" s="8" t="s">
        <v>9</v>
      </c>
      <c r="Y4" s="8" t="s">
        <v>10</v>
      </c>
      <c r="Z4" s="8" t="s">
        <v>11</v>
      </c>
      <c r="AA4" s="8" t="s">
        <v>12</v>
      </c>
      <c r="AB4" s="8" t="s">
        <v>13</v>
      </c>
      <c r="AC4" s="8" t="s">
        <v>14</v>
      </c>
      <c r="AD4" s="8" t="s">
        <v>15</v>
      </c>
      <c r="AE4" s="9" t="s">
        <v>16</v>
      </c>
      <c r="AF4" s="8" t="s">
        <v>2</v>
      </c>
      <c r="AG4" s="8" t="s">
        <v>3</v>
      </c>
      <c r="AH4" s="8" t="s">
        <v>4</v>
      </c>
      <c r="AI4" s="8" t="s">
        <v>5</v>
      </c>
      <c r="AJ4" s="8" t="s">
        <v>6</v>
      </c>
      <c r="AK4" s="8" t="s">
        <v>7</v>
      </c>
      <c r="AL4" s="8" t="s">
        <v>8</v>
      </c>
      <c r="AM4" s="8" t="s">
        <v>9</v>
      </c>
      <c r="AN4" s="8" t="s">
        <v>10</v>
      </c>
      <c r="AO4" s="8" t="s">
        <v>11</v>
      </c>
      <c r="AP4" s="8" t="s">
        <v>12</v>
      </c>
      <c r="AQ4" s="8" t="s">
        <v>13</v>
      </c>
      <c r="AR4" s="8" t="s">
        <v>14</v>
      </c>
      <c r="AS4" s="8" t="s">
        <v>15</v>
      </c>
      <c r="AT4" s="9" t="s">
        <v>16</v>
      </c>
      <c r="AU4" s="89"/>
    </row>
    <row r="5" spans="1:48" s="18" customFormat="1" ht="17.25" customHeight="1" x14ac:dyDescent="0.25">
      <c r="A5" s="82" t="s">
        <v>31</v>
      </c>
      <c r="B5" s="19"/>
      <c r="C5" s="19"/>
      <c r="D5" s="19"/>
      <c r="E5" s="19"/>
      <c r="F5" s="19"/>
      <c r="G5" s="19"/>
      <c r="H5" s="19"/>
      <c r="I5" s="19"/>
      <c r="J5" s="19"/>
      <c r="K5" s="19"/>
      <c r="L5" s="19"/>
      <c r="M5" s="19"/>
      <c r="N5" s="19"/>
      <c r="O5" s="19"/>
      <c r="P5" s="20"/>
      <c r="Q5" s="19"/>
      <c r="R5" s="19"/>
      <c r="S5" s="19"/>
      <c r="T5" s="19"/>
      <c r="U5" s="19"/>
      <c r="V5" s="19"/>
      <c r="W5" s="19"/>
      <c r="X5" s="19"/>
      <c r="Y5" s="19"/>
      <c r="Z5" s="19"/>
      <c r="AA5" s="19"/>
      <c r="AB5" s="19"/>
      <c r="AC5" s="19"/>
      <c r="AD5" s="19"/>
      <c r="AE5" s="20"/>
      <c r="AF5" s="19"/>
      <c r="AG5" s="19"/>
      <c r="AH5" s="19"/>
      <c r="AI5" s="19"/>
      <c r="AJ5" s="19"/>
      <c r="AK5" s="19"/>
      <c r="AL5" s="19"/>
      <c r="AM5" s="19"/>
      <c r="AN5" s="19"/>
      <c r="AO5" s="19"/>
      <c r="AP5" s="19"/>
      <c r="AQ5" s="19"/>
      <c r="AR5" s="19"/>
      <c r="AS5" s="19"/>
      <c r="AT5" s="20"/>
      <c r="AU5" s="21"/>
    </row>
    <row r="6" spans="1:48" x14ac:dyDescent="0.25">
      <c r="A6" s="44" t="s">
        <v>39</v>
      </c>
      <c r="B6" s="10">
        <v>1</v>
      </c>
      <c r="C6" s="10">
        <v>2</v>
      </c>
      <c r="D6" s="10">
        <v>2</v>
      </c>
      <c r="E6" s="10">
        <v>2</v>
      </c>
      <c r="F6" s="10">
        <v>2</v>
      </c>
      <c r="G6" s="10">
        <v>2</v>
      </c>
      <c r="H6" s="10">
        <v>2</v>
      </c>
      <c r="I6" s="10">
        <v>2</v>
      </c>
      <c r="J6" s="10">
        <v>2</v>
      </c>
      <c r="K6" s="10">
        <v>2</v>
      </c>
      <c r="L6" s="10">
        <v>2</v>
      </c>
      <c r="M6" s="10">
        <v>2</v>
      </c>
      <c r="N6" s="10">
        <v>2</v>
      </c>
      <c r="O6" s="6">
        <v>2</v>
      </c>
      <c r="P6" s="11">
        <f t="shared" ref="P6:P20" si="0">AVERAGEIFS(B6:O6,B6:O6,"&gt; 0")</f>
        <v>1.9285714285714286</v>
      </c>
      <c r="Q6" s="10">
        <v>2.5</v>
      </c>
      <c r="R6" s="10">
        <v>3</v>
      </c>
      <c r="S6" s="10">
        <v>2</v>
      </c>
      <c r="T6" s="10">
        <v>2</v>
      </c>
      <c r="U6" s="10">
        <v>3</v>
      </c>
      <c r="V6" s="10">
        <v>2</v>
      </c>
      <c r="W6" s="10">
        <v>2</v>
      </c>
      <c r="X6" s="10">
        <v>2</v>
      </c>
      <c r="Y6" s="10">
        <v>2</v>
      </c>
      <c r="Z6" s="10">
        <v>3</v>
      </c>
      <c r="AA6" s="10">
        <v>2</v>
      </c>
      <c r="AB6" s="10">
        <v>2</v>
      </c>
      <c r="AC6" s="10">
        <v>2</v>
      </c>
      <c r="AD6" s="6">
        <v>2</v>
      </c>
      <c r="AE6" s="11">
        <f t="shared" ref="AE6:AE13" si="1">AVERAGEIFS(Q6:AD6,Q6:AD6,"&gt; 0")</f>
        <v>2.25</v>
      </c>
      <c r="AF6" s="10">
        <v>3</v>
      </c>
      <c r="AG6" s="10">
        <v>3</v>
      </c>
      <c r="AH6" s="10">
        <v>2</v>
      </c>
      <c r="AI6" s="10">
        <v>3</v>
      </c>
      <c r="AJ6" s="10">
        <v>3</v>
      </c>
      <c r="AK6" s="10">
        <v>2</v>
      </c>
      <c r="AL6" s="10">
        <v>3</v>
      </c>
      <c r="AM6" s="10">
        <v>3</v>
      </c>
      <c r="AN6" s="10">
        <v>3</v>
      </c>
      <c r="AO6" s="10">
        <v>3</v>
      </c>
      <c r="AP6" s="10">
        <v>3</v>
      </c>
      <c r="AQ6" s="10">
        <v>3</v>
      </c>
      <c r="AR6" s="10">
        <v>2</v>
      </c>
      <c r="AS6" s="6">
        <v>3</v>
      </c>
      <c r="AT6" s="11">
        <f t="shared" ref="AT6:AT20" si="2">AVERAGEIFS(AF6:AS6,AF6:AS6,"&gt; 0")</f>
        <v>2.7857142857142856</v>
      </c>
      <c r="AU6" s="13">
        <f t="shared" ref="AU6:AU20" si="3">AVERAGE(P6,AE6,AT6)</f>
        <v>2.3214285714285716</v>
      </c>
    </row>
    <row r="7" spans="1:48" x14ac:dyDescent="0.25">
      <c r="A7" s="44" t="s">
        <v>40</v>
      </c>
      <c r="B7" s="10">
        <v>2</v>
      </c>
      <c r="C7" s="10">
        <v>2</v>
      </c>
      <c r="D7" s="10">
        <v>2</v>
      </c>
      <c r="E7" s="10">
        <v>2</v>
      </c>
      <c r="F7" s="10">
        <v>2</v>
      </c>
      <c r="G7" s="10">
        <v>2</v>
      </c>
      <c r="H7" s="10">
        <v>2</v>
      </c>
      <c r="I7" s="10">
        <v>2</v>
      </c>
      <c r="J7" s="10">
        <v>2</v>
      </c>
      <c r="K7" s="10">
        <v>1.5</v>
      </c>
      <c r="L7" s="10">
        <v>2</v>
      </c>
      <c r="M7" s="10">
        <v>2</v>
      </c>
      <c r="N7" s="10">
        <v>2</v>
      </c>
      <c r="O7" s="6">
        <v>2</v>
      </c>
      <c r="P7" s="11">
        <f t="shared" si="0"/>
        <v>1.9642857142857142</v>
      </c>
      <c r="Q7" s="10">
        <v>3</v>
      </c>
      <c r="R7" s="10">
        <v>3</v>
      </c>
      <c r="S7" s="10">
        <v>3</v>
      </c>
      <c r="T7" s="10">
        <v>3</v>
      </c>
      <c r="U7" s="10">
        <v>3</v>
      </c>
      <c r="V7" s="10">
        <v>2</v>
      </c>
      <c r="W7" s="10">
        <v>0</v>
      </c>
      <c r="X7" s="10">
        <v>3</v>
      </c>
      <c r="Y7" s="10">
        <v>0</v>
      </c>
      <c r="Z7" s="10">
        <v>0</v>
      </c>
      <c r="AA7" s="10">
        <v>3</v>
      </c>
      <c r="AB7" s="10">
        <v>2</v>
      </c>
      <c r="AC7" s="10">
        <v>2</v>
      </c>
      <c r="AD7" s="6">
        <v>0</v>
      </c>
      <c r="AE7" s="11">
        <f t="shared" si="1"/>
        <v>2.7</v>
      </c>
      <c r="AF7" s="10">
        <v>3</v>
      </c>
      <c r="AG7" s="10">
        <v>3</v>
      </c>
      <c r="AH7" s="10">
        <v>3</v>
      </c>
      <c r="AI7" s="10">
        <v>3</v>
      </c>
      <c r="AJ7" s="10">
        <v>3</v>
      </c>
      <c r="AK7" s="10">
        <v>3</v>
      </c>
      <c r="AL7" s="10">
        <v>3</v>
      </c>
      <c r="AM7" s="10">
        <v>3</v>
      </c>
      <c r="AN7" s="10">
        <v>0</v>
      </c>
      <c r="AO7" s="10">
        <v>3</v>
      </c>
      <c r="AP7" s="10">
        <v>0</v>
      </c>
      <c r="AQ7" s="10">
        <v>3</v>
      </c>
      <c r="AR7" s="10">
        <v>3</v>
      </c>
      <c r="AS7" s="6">
        <v>0</v>
      </c>
      <c r="AT7" s="11">
        <f t="shared" si="2"/>
        <v>3</v>
      </c>
      <c r="AU7" s="13">
        <f t="shared" si="3"/>
        <v>2.554761904761905</v>
      </c>
    </row>
    <row r="8" spans="1:48" x14ac:dyDescent="0.25">
      <c r="A8" s="44" t="s">
        <v>41</v>
      </c>
      <c r="B8" s="10">
        <v>3</v>
      </c>
      <c r="C8" s="10">
        <v>3</v>
      </c>
      <c r="D8" s="10">
        <v>3</v>
      </c>
      <c r="E8" s="10">
        <v>3</v>
      </c>
      <c r="F8" s="10">
        <v>3</v>
      </c>
      <c r="G8" s="10">
        <v>3</v>
      </c>
      <c r="H8" s="10">
        <v>3</v>
      </c>
      <c r="I8" s="10">
        <v>3</v>
      </c>
      <c r="J8" s="10">
        <v>3</v>
      </c>
      <c r="K8" s="10">
        <v>3</v>
      </c>
      <c r="L8" s="10">
        <v>3</v>
      </c>
      <c r="M8" s="10">
        <v>3</v>
      </c>
      <c r="N8" s="10">
        <v>3</v>
      </c>
      <c r="O8" s="6">
        <v>3</v>
      </c>
      <c r="P8" s="11">
        <f t="shared" si="0"/>
        <v>3</v>
      </c>
      <c r="Q8" s="10">
        <v>3</v>
      </c>
      <c r="R8" s="10">
        <v>3</v>
      </c>
      <c r="S8" s="10">
        <v>3</v>
      </c>
      <c r="T8" s="10">
        <v>3</v>
      </c>
      <c r="U8" s="10">
        <v>2</v>
      </c>
      <c r="V8" s="10">
        <v>2</v>
      </c>
      <c r="W8" s="10">
        <v>0</v>
      </c>
      <c r="X8" s="10">
        <v>0</v>
      </c>
      <c r="Y8" s="10">
        <v>0</v>
      </c>
      <c r="Z8" s="10">
        <v>3</v>
      </c>
      <c r="AA8" s="10">
        <v>3</v>
      </c>
      <c r="AB8" s="10">
        <v>0</v>
      </c>
      <c r="AC8" s="10">
        <v>0</v>
      </c>
      <c r="AD8" s="6">
        <v>0</v>
      </c>
      <c r="AE8" s="11">
        <f t="shared" si="1"/>
        <v>2.75</v>
      </c>
      <c r="AF8" s="10">
        <v>2</v>
      </c>
      <c r="AG8" s="10">
        <v>3</v>
      </c>
      <c r="AH8" s="10">
        <v>2</v>
      </c>
      <c r="AI8" s="10">
        <v>2</v>
      </c>
      <c r="AJ8" s="10">
        <v>3</v>
      </c>
      <c r="AK8" s="10">
        <v>2</v>
      </c>
      <c r="AL8" s="10">
        <v>0</v>
      </c>
      <c r="AM8" s="10">
        <v>2</v>
      </c>
      <c r="AN8" s="10">
        <v>2</v>
      </c>
      <c r="AO8" s="10">
        <v>2</v>
      </c>
      <c r="AP8" s="10">
        <v>2</v>
      </c>
      <c r="AQ8" s="10">
        <v>0</v>
      </c>
      <c r="AR8" s="10">
        <v>0</v>
      </c>
      <c r="AS8" s="6">
        <v>0</v>
      </c>
      <c r="AT8" s="11">
        <f t="shared" si="2"/>
        <v>2.2000000000000002</v>
      </c>
      <c r="AU8" s="13">
        <f t="shared" si="3"/>
        <v>2.65</v>
      </c>
    </row>
    <row r="9" spans="1:48" x14ac:dyDescent="0.25">
      <c r="A9" s="44" t="s">
        <v>42</v>
      </c>
      <c r="B9" s="10">
        <v>3</v>
      </c>
      <c r="C9" s="10">
        <v>3</v>
      </c>
      <c r="D9" s="10">
        <v>3</v>
      </c>
      <c r="E9" s="10">
        <v>3</v>
      </c>
      <c r="F9" s="10">
        <v>3</v>
      </c>
      <c r="G9" s="10">
        <v>3</v>
      </c>
      <c r="H9" s="10">
        <v>0</v>
      </c>
      <c r="I9" s="10">
        <v>3</v>
      </c>
      <c r="J9" s="10">
        <v>3</v>
      </c>
      <c r="K9" s="10">
        <v>3</v>
      </c>
      <c r="L9" s="10">
        <v>0</v>
      </c>
      <c r="M9" s="10">
        <v>3</v>
      </c>
      <c r="N9" s="10">
        <v>3</v>
      </c>
      <c r="O9" s="6">
        <v>3</v>
      </c>
      <c r="P9" s="11">
        <f t="shared" si="0"/>
        <v>3</v>
      </c>
      <c r="Q9" s="10">
        <v>3</v>
      </c>
      <c r="R9" s="10">
        <v>3</v>
      </c>
      <c r="S9" s="10">
        <v>3</v>
      </c>
      <c r="T9" s="10">
        <v>3</v>
      </c>
      <c r="U9" s="10">
        <v>3</v>
      </c>
      <c r="V9" s="10">
        <v>3</v>
      </c>
      <c r="W9" s="10">
        <v>2</v>
      </c>
      <c r="X9" s="10">
        <v>3</v>
      </c>
      <c r="Y9" s="10">
        <v>3</v>
      </c>
      <c r="Z9" s="10">
        <v>3</v>
      </c>
      <c r="AA9" s="10">
        <v>3</v>
      </c>
      <c r="AB9" s="10">
        <v>2</v>
      </c>
      <c r="AC9" s="10">
        <v>2</v>
      </c>
      <c r="AD9" s="6">
        <v>2</v>
      </c>
      <c r="AE9" s="11">
        <f t="shared" si="1"/>
        <v>2.7142857142857144</v>
      </c>
      <c r="AF9" s="10">
        <v>3</v>
      </c>
      <c r="AG9" s="10">
        <v>3</v>
      </c>
      <c r="AH9" s="10">
        <v>3</v>
      </c>
      <c r="AI9" s="10">
        <v>3</v>
      </c>
      <c r="AJ9" s="10">
        <v>3</v>
      </c>
      <c r="AK9" s="10">
        <v>3</v>
      </c>
      <c r="AL9" s="10">
        <v>3</v>
      </c>
      <c r="AM9" s="10">
        <v>3</v>
      </c>
      <c r="AN9" s="10">
        <v>3</v>
      </c>
      <c r="AO9" s="10">
        <v>3</v>
      </c>
      <c r="AP9" s="10">
        <v>3</v>
      </c>
      <c r="AQ9" s="10">
        <v>3</v>
      </c>
      <c r="AR9" s="10">
        <v>3</v>
      </c>
      <c r="AS9" s="6">
        <v>0</v>
      </c>
      <c r="AT9" s="11">
        <f t="shared" si="2"/>
        <v>3</v>
      </c>
      <c r="AU9" s="13">
        <f t="shared" si="3"/>
        <v>2.9047619047619051</v>
      </c>
    </row>
    <row r="10" spans="1:48" x14ac:dyDescent="0.25">
      <c r="A10" s="44" t="s">
        <v>43</v>
      </c>
      <c r="B10" s="10">
        <v>3</v>
      </c>
      <c r="C10" s="10">
        <v>3</v>
      </c>
      <c r="D10" s="10">
        <v>3</v>
      </c>
      <c r="E10" s="10">
        <v>3</v>
      </c>
      <c r="F10" s="10">
        <v>3</v>
      </c>
      <c r="G10" s="10">
        <v>3</v>
      </c>
      <c r="H10" s="10">
        <v>3</v>
      </c>
      <c r="I10" s="10">
        <v>3</v>
      </c>
      <c r="J10" s="10">
        <v>3</v>
      </c>
      <c r="K10" s="10">
        <v>3</v>
      </c>
      <c r="L10" s="10">
        <v>3</v>
      </c>
      <c r="M10" s="10">
        <v>3</v>
      </c>
      <c r="N10" s="10">
        <v>3</v>
      </c>
      <c r="O10" s="6">
        <v>3</v>
      </c>
      <c r="P10" s="11">
        <f t="shared" si="0"/>
        <v>3</v>
      </c>
      <c r="Q10" s="10">
        <v>3</v>
      </c>
      <c r="R10" s="10">
        <v>3</v>
      </c>
      <c r="S10" s="10">
        <v>3</v>
      </c>
      <c r="T10" s="10">
        <v>3</v>
      </c>
      <c r="U10" s="10">
        <v>3</v>
      </c>
      <c r="V10" s="10">
        <v>3</v>
      </c>
      <c r="W10" s="10">
        <v>0</v>
      </c>
      <c r="X10" s="10">
        <v>0</v>
      </c>
      <c r="Y10" s="10">
        <v>3</v>
      </c>
      <c r="Z10" s="10">
        <v>3</v>
      </c>
      <c r="AA10" s="10">
        <v>0</v>
      </c>
      <c r="AB10" s="10">
        <v>3</v>
      </c>
      <c r="AC10" s="10">
        <v>0</v>
      </c>
      <c r="AD10" s="6">
        <v>0</v>
      </c>
      <c r="AE10" s="11">
        <f t="shared" si="1"/>
        <v>3</v>
      </c>
      <c r="AF10" s="10">
        <v>3</v>
      </c>
      <c r="AG10" s="10">
        <v>3</v>
      </c>
      <c r="AH10" s="10">
        <v>3</v>
      </c>
      <c r="AI10" s="10">
        <v>3</v>
      </c>
      <c r="AJ10" s="10">
        <v>3</v>
      </c>
      <c r="AK10" s="10">
        <v>3</v>
      </c>
      <c r="AL10" s="10">
        <v>3</v>
      </c>
      <c r="AM10" s="10">
        <v>3</v>
      </c>
      <c r="AN10" s="10">
        <v>3</v>
      </c>
      <c r="AO10" s="10">
        <v>3</v>
      </c>
      <c r="AP10" s="10">
        <v>3</v>
      </c>
      <c r="AQ10" s="10">
        <v>3</v>
      </c>
      <c r="AR10" s="10">
        <v>3</v>
      </c>
      <c r="AS10" s="6">
        <v>3</v>
      </c>
      <c r="AT10" s="11">
        <f t="shared" si="2"/>
        <v>3</v>
      </c>
      <c r="AU10" s="13">
        <f t="shared" si="3"/>
        <v>3</v>
      </c>
    </row>
    <row r="11" spans="1:48" x14ac:dyDescent="0.25">
      <c r="A11" s="44" t="s">
        <v>44</v>
      </c>
      <c r="B11" s="10">
        <v>3</v>
      </c>
      <c r="C11" s="10">
        <v>3</v>
      </c>
      <c r="D11" s="10">
        <v>3</v>
      </c>
      <c r="E11" s="10">
        <v>3</v>
      </c>
      <c r="F11" s="10">
        <v>3</v>
      </c>
      <c r="G11" s="10">
        <v>3</v>
      </c>
      <c r="H11" s="10">
        <v>3</v>
      </c>
      <c r="I11" s="10">
        <v>3</v>
      </c>
      <c r="J11" s="10">
        <v>3</v>
      </c>
      <c r="K11" s="10">
        <v>3</v>
      </c>
      <c r="L11" s="10">
        <v>3</v>
      </c>
      <c r="M11" s="10">
        <v>3</v>
      </c>
      <c r="N11" s="10">
        <v>3</v>
      </c>
      <c r="O11" s="6">
        <v>3</v>
      </c>
      <c r="P11" s="11">
        <f t="shared" si="0"/>
        <v>3</v>
      </c>
      <c r="Q11" s="10">
        <v>3</v>
      </c>
      <c r="R11" s="10">
        <v>3</v>
      </c>
      <c r="S11" s="10">
        <v>0</v>
      </c>
      <c r="T11" s="10">
        <v>3</v>
      </c>
      <c r="U11" s="10">
        <v>2.5</v>
      </c>
      <c r="V11" s="10">
        <v>2.5</v>
      </c>
      <c r="W11" s="10">
        <v>0</v>
      </c>
      <c r="X11" s="10">
        <v>0</v>
      </c>
      <c r="Y11" s="10">
        <v>0</v>
      </c>
      <c r="Z11" s="10">
        <v>3</v>
      </c>
      <c r="AA11" s="10">
        <v>3</v>
      </c>
      <c r="AB11" s="10">
        <v>0</v>
      </c>
      <c r="AC11" s="10">
        <v>0</v>
      </c>
      <c r="AD11" s="6">
        <v>0</v>
      </c>
      <c r="AE11" s="11">
        <f t="shared" si="1"/>
        <v>2.8571428571428572</v>
      </c>
      <c r="AF11" s="10">
        <v>3</v>
      </c>
      <c r="AG11" s="10">
        <v>3</v>
      </c>
      <c r="AH11" s="10">
        <v>3</v>
      </c>
      <c r="AI11" s="10">
        <v>3</v>
      </c>
      <c r="AJ11" s="10">
        <v>3</v>
      </c>
      <c r="AK11" s="10">
        <v>3</v>
      </c>
      <c r="AL11" s="10">
        <v>3</v>
      </c>
      <c r="AM11" s="10">
        <v>3</v>
      </c>
      <c r="AN11" s="10">
        <v>3</v>
      </c>
      <c r="AO11" s="10">
        <v>3</v>
      </c>
      <c r="AP11" s="10">
        <v>3</v>
      </c>
      <c r="AQ11" s="10">
        <v>3</v>
      </c>
      <c r="AR11" s="10">
        <v>3</v>
      </c>
      <c r="AS11" s="6">
        <v>3</v>
      </c>
      <c r="AT11" s="11">
        <f t="shared" si="2"/>
        <v>3</v>
      </c>
      <c r="AU11" s="13">
        <f t="shared" si="3"/>
        <v>2.9523809523809526</v>
      </c>
    </row>
    <row r="12" spans="1:48" x14ac:dyDescent="0.25">
      <c r="A12" s="44" t="s">
        <v>45</v>
      </c>
      <c r="B12" s="10">
        <v>2</v>
      </c>
      <c r="C12" s="10">
        <v>2</v>
      </c>
      <c r="D12" s="10">
        <v>2</v>
      </c>
      <c r="E12" s="10">
        <v>3</v>
      </c>
      <c r="F12" s="10">
        <v>2</v>
      </c>
      <c r="G12" s="10">
        <v>2</v>
      </c>
      <c r="H12" s="10">
        <v>3</v>
      </c>
      <c r="I12" s="10">
        <v>3</v>
      </c>
      <c r="J12" s="10">
        <v>3</v>
      </c>
      <c r="K12" s="10">
        <v>3</v>
      </c>
      <c r="L12" s="10">
        <v>3</v>
      </c>
      <c r="M12" s="10">
        <v>3</v>
      </c>
      <c r="N12" s="10">
        <v>2</v>
      </c>
      <c r="O12" s="6">
        <v>3</v>
      </c>
      <c r="P12" s="11">
        <f t="shared" si="0"/>
        <v>2.5714285714285716</v>
      </c>
      <c r="Q12" s="10">
        <v>3</v>
      </c>
      <c r="R12" s="10">
        <v>3</v>
      </c>
      <c r="S12" s="10">
        <v>3</v>
      </c>
      <c r="T12" s="10">
        <v>0</v>
      </c>
      <c r="U12" s="10">
        <v>3</v>
      </c>
      <c r="V12" s="10">
        <v>3</v>
      </c>
      <c r="W12" s="10">
        <v>0</v>
      </c>
      <c r="X12" s="10">
        <v>0</v>
      </c>
      <c r="Y12" s="10">
        <v>0</v>
      </c>
      <c r="Z12" s="10">
        <v>2</v>
      </c>
      <c r="AA12" s="10">
        <v>0</v>
      </c>
      <c r="AB12" s="10">
        <v>0</v>
      </c>
      <c r="AC12" s="10">
        <v>0</v>
      </c>
      <c r="AD12" s="6">
        <v>0</v>
      </c>
      <c r="AE12" s="11">
        <f t="shared" si="1"/>
        <v>2.8333333333333335</v>
      </c>
      <c r="AF12" s="10">
        <v>3</v>
      </c>
      <c r="AG12" s="10">
        <v>3</v>
      </c>
      <c r="AH12" s="10">
        <v>2</v>
      </c>
      <c r="AI12" s="10">
        <v>3</v>
      </c>
      <c r="AJ12" s="10">
        <v>3</v>
      </c>
      <c r="AK12" s="10">
        <v>3</v>
      </c>
      <c r="AL12" s="10">
        <v>0</v>
      </c>
      <c r="AM12" s="10">
        <v>3</v>
      </c>
      <c r="AN12" s="10">
        <v>0</v>
      </c>
      <c r="AO12" s="10">
        <v>3</v>
      </c>
      <c r="AP12" s="10">
        <v>2</v>
      </c>
      <c r="AQ12" s="10">
        <v>3</v>
      </c>
      <c r="AR12" s="10">
        <v>3</v>
      </c>
      <c r="AS12" s="6">
        <v>0</v>
      </c>
      <c r="AT12" s="11">
        <f t="shared" si="2"/>
        <v>2.8181818181818183</v>
      </c>
      <c r="AU12" s="13">
        <f t="shared" si="3"/>
        <v>2.7409812409812413</v>
      </c>
    </row>
    <row r="13" spans="1:48" x14ac:dyDescent="0.25">
      <c r="A13" s="44" t="s">
        <v>46</v>
      </c>
      <c r="B13" s="10">
        <v>2</v>
      </c>
      <c r="C13" s="10">
        <v>3</v>
      </c>
      <c r="D13" s="10">
        <v>3</v>
      </c>
      <c r="E13" s="10">
        <v>3</v>
      </c>
      <c r="F13" s="10">
        <v>3</v>
      </c>
      <c r="G13" s="10">
        <v>2.5</v>
      </c>
      <c r="H13" s="10">
        <v>0</v>
      </c>
      <c r="I13" s="10">
        <v>3</v>
      </c>
      <c r="J13" s="10">
        <v>3</v>
      </c>
      <c r="K13" s="10">
        <v>2</v>
      </c>
      <c r="L13" s="10">
        <v>3</v>
      </c>
      <c r="M13" s="10">
        <v>2.5</v>
      </c>
      <c r="N13" s="10">
        <v>2</v>
      </c>
      <c r="O13" s="6">
        <v>2.5</v>
      </c>
      <c r="P13" s="11">
        <f t="shared" si="0"/>
        <v>2.6538461538461537</v>
      </c>
      <c r="Q13" s="10">
        <v>2</v>
      </c>
      <c r="R13" s="10">
        <v>3</v>
      </c>
      <c r="S13" s="10">
        <v>3</v>
      </c>
      <c r="T13" s="10">
        <v>3</v>
      </c>
      <c r="U13" s="10">
        <v>3</v>
      </c>
      <c r="V13" s="10">
        <v>2</v>
      </c>
      <c r="W13" s="10">
        <v>3</v>
      </c>
      <c r="X13" s="10">
        <v>3</v>
      </c>
      <c r="Y13" s="10">
        <v>2</v>
      </c>
      <c r="Z13" s="10">
        <v>2</v>
      </c>
      <c r="AA13" s="10">
        <v>3</v>
      </c>
      <c r="AB13" s="10">
        <v>2</v>
      </c>
      <c r="AC13" s="10">
        <v>2</v>
      </c>
      <c r="AD13" s="6">
        <v>2</v>
      </c>
      <c r="AE13" s="11">
        <f t="shared" si="1"/>
        <v>2.5</v>
      </c>
      <c r="AF13" s="10">
        <v>2</v>
      </c>
      <c r="AG13" s="10">
        <v>3</v>
      </c>
      <c r="AH13" s="10">
        <v>2</v>
      </c>
      <c r="AI13" s="10">
        <v>3</v>
      </c>
      <c r="AJ13" s="10">
        <v>3</v>
      </c>
      <c r="AK13" s="10">
        <v>3</v>
      </c>
      <c r="AL13" s="10">
        <v>0</v>
      </c>
      <c r="AM13" s="10">
        <v>3</v>
      </c>
      <c r="AN13" s="10">
        <v>3</v>
      </c>
      <c r="AO13" s="10">
        <v>3</v>
      </c>
      <c r="AP13" s="10">
        <v>3</v>
      </c>
      <c r="AQ13" s="10">
        <v>2</v>
      </c>
      <c r="AR13" s="10">
        <v>3</v>
      </c>
      <c r="AS13" s="6">
        <v>3</v>
      </c>
      <c r="AT13" s="11">
        <f t="shared" si="2"/>
        <v>2.7692307692307692</v>
      </c>
      <c r="AU13" s="13">
        <f t="shared" si="3"/>
        <v>2.641025641025641</v>
      </c>
    </row>
    <row r="14" spans="1:48" x14ac:dyDescent="0.25">
      <c r="A14" s="44" t="s">
        <v>47</v>
      </c>
      <c r="B14" s="10">
        <v>3</v>
      </c>
      <c r="C14" s="10">
        <v>3</v>
      </c>
      <c r="D14" s="10">
        <v>3</v>
      </c>
      <c r="E14" s="10">
        <v>3</v>
      </c>
      <c r="F14" s="10">
        <v>3</v>
      </c>
      <c r="G14" s="10">
        <v>3</v>
      </c>
      <c r="H14" s="10">
        <v>3</v>
      </c>
      <c r="I14" s="10">
        <v>3</v>
      </c>
      <c r="J14" s="10">
        <v>3</v>
      </c>
      <c r="K14" s="10">
        <v>3</v>
      </c>
      <c r="L14" s="10">
        <v>3</v>
      </c>
      <c r="M14" s="10">
        <v>3</v>
      </c>
      <c r="N14" s="10">
        <v>3</v>
      </c>
      <c r="O14" s="6">
        <v>3</v>
      </c>
      <c r="P14" s="11">
        <f t="shared" si="0"/>
        <v>3</v>
      </c>
      <c r="Q14" s="10">
        <v>3</v>
      </c>
      <c r="R14" s="10">
        <v>3</v>
      </c>
      <c r="S14" s="10">
        <v>3</v>
      </c>
      <c r="T14" s="10">
        <v>3</v>
      </c>
      <c r="U14" s="10">
        <v>3</v>
      </c>
      <c r="V14" s="10">
        <v>3</v>
      </c>
      <c r="W14" s="10">
        <v>0</v>
      </c>
      <c r="X14" s="10">
        <v>3</v>
      </c>
      <c r="Y14" s="10">
        <v>0</v>
      </c>
      <c r="Z14" s="10">
        <v>3</v>
      </c>
      <c r="AA14" s="10">
        <v>3</v>
      </c>
      <c r="AB14" s="10">
        <v>0</v>
      </c>
      <c r="AC14" s="10">
        <v>0</v>
      </c>
      <c r="AD14" s="6">
        <v>0</v>
      </c>
      <c r="AE14" s="11">
        <v>3</v>
      </c>
      <c r="AF14" s="10">
        <v>3</v>
      </c>
      <c r="AG14" s="10">
        <v>3</v>
      </c>
      <c r="AH14" s="10">
        <v>3</v>
      </c>
      <c r="AI14" s="10">
        <v>3</v>
      </c>
      <c r="AJ14" s="10">
        <v>3</v>
      </c>
      <c r="AK14" s="10">
        <v>3</v>
      </c>
      <c r="AL14" s="10">
        <v>3</v>
      </c>
      <c r="AM14" s="10">
        <v>3</v>
      </c>
      <c r="AN14" s="10">
        <v>3</v>
      </c>
      <c r="AO14" s="10">
        <v>3</v>
      </c>
      <c r="AP14" s="10">
        <v>3</v>
      </c>
      <c r="AQ14" s="10">
        <v>3</v>
      </c>
      <c r="AR14" s="10">
        <v>3</v>
      </c>
      <c r="AS14" s="6">
        <v>3</v>
      </c>
      <c r="AT14" s="11">
        <f t="shared" si="2"/>
        <v>3</v>
      </c>
      <c r="AU14" s="13">
        <f t="shared" si="3"/>
        <v>3</v>
      </c>
    </row>
    <row r="15" spans="1:48" x14ac:dyDescent="0.25">
      <c r="A15" s="44" t="s">
        <v>48</v>
      </c>
      <c r="B15" s="10">
        <v>3</v>
      </c>
      <c r="C15" s="10">
        <v>3</v>
      </c>
      <c r="D15" s="10">
        <v>3</v>
      </c>
      <c r="E15" s="10">
        <v>3</v>
      </c>
      <c r="F15" s="10">
        <v>3</v>
      </c>
      <c r="G15" s="10">
        <v>3</v>
      </c>
      <c r="H15" s="10">
        <v>3</v>
      </c>
      <c r="I15" s="10">
        <v>3</v>
      </c>
      <c r="J15" s="10">
        <v>3</v>
      </c>
      <c r="K15" s="10">
        <v>3</v>
      </c>
      <c r="L15" s="10">
        <v>3</v>
      </c>
      <c r="M15" s="10">
        <v>2</v>
      </c>
      <c r="N15" s="10">
        <v>2</v>
      </c>
      <c r="O15" s="6">
        <v>2</v>
      </c>
      <c r="P15" s="11">
        <f t="shared" si="0"/>
        <v>2.7857142857142856</v>
      </c>
      <c r="Q15" s="10">
        <v>3</v>
      </c>
      <c r="R15" s="10">
        <v>3</v>
      </c>
      <c r="S15" s="10">
        <v>3</v>
      </c>
      <c r="T15" s="10">
        <v>0</v>
      </c>
      <c r="U15" s="10">
        <v>3</v>
      </c>
      <c r="V15" s="10">
        <v>3</v>
      </c>
      <c r="W15" s="10">
        <v>0</v>
      </c>
      <c r="X15" s="10">
        <v>3</v>
      </c>
      <c r="Y15" s="10">
        <v>0</v>
      </c>
      <c r="Z15" s="10">
        <v>2</v>
      </c>
      <c r="AA15" s="10">
        <v>3</v>
      </c>
      <c r="AB15" s="10">
        <v>0</v>
      </c>
      <c r="AC15" s="10">
        <v>0</v>
      </c>
      <c r="AD15" s="6">
        <v>0</v>
      </c>
      <c r="AE15" s="11">
        <f t="shared" ref="AE15:AE20" si="4">AVERAGEIFS(Q15:AD15,Q15:AD15,"&gt; 0")</f>
        <v>2.875</v>
      </c>
      <c r="AF15" s="10">
        <v>3</v>
      </c>
      <c r="AG15" s="10">
        <v>3</v>
      </c>
      <c r="AH15" s="10">
        <v>3</v>
      </c>
      <c r="AI15" s="10">
        <v>3</v>
      </c>
      <c r="AJ15" s="10">
        <v>3</v>
      </c>
      <c r="AK15" s="10">
        <v>3</v>
      </c>
      <c r="AL15" s="10">
        <v>3</v>
      </c>
      <c r="AM15" s="10">
        <v>3</v>
      </c>
      <c r="AN15" s="10">
        <v>3</v>
      </c>
      <c r="AO15" s="10">
        <v>0</v>
      </c>
      <c r="AP15" s="10">
        <v>3</v>
      </c>
      <c r="AQ15" s="10">
        <v>3</v>
      </c>
      <c r="AR15" s="10">
        <v>3</v>
      </c>
      <c r="AS15" s="6">
        <v>3</v>
      </c>
      <c r="AT15" s="11">
        <f t="shared" si="2"/>
        <v>3</v>
      </c>
      <c r="AU15" s="13">
        <f t="shared" si="3"/>
        <v>2.8869047619047614</v>
      </c>
    </row>
    <row r="16" spans="1:48" x14ac:dyDescent="0.25">
      <c r="A16" s="44" t="s">
        <v>49</v>
      </c>
      <c r="B16" s="10">
        <v>3</v>
      </c>
      <c r="C16" s="10">
        <v>3</v>
      </c>
      <c r="D16" s="10">
        <v>3</v>
      </c>
      <c r="E16" s="10">
        <v>3</v>
      </c>
      <c r="F16" s="10">
        <v>3</v>
      </c>
      <c r="G16" s="10">
        <v>3</v>
      </c>
      <c r="H16" s="10">
        <v>3</v>
      </c>
      <c r="I16" s="10">
        <v>3</v>
      </c>
      <c r="J16" s="10">
        <v>3</v>
      </c>
      <c r="K16" s="10">
        <v>3</v>
      </c>
      <c r="L16" s="10">
        <v>3</v>
      </c>
      <c r="M16" s="10">
        <v>3</v>
      </c>
      <c r="N16" s="10">
        <v>3</v>
      </c>
      <c r="O16" s="6">
        <v>3</v>
      </c>
      <c r="P16" s="11">
        <f t="shared" si="0"/>
        <v>3</v>
      </c>
      <c r="Q16" s="10">
        <v>3</v>
      </c>
      <c r="R16" s="10">
        <v>2</v>
      </c>
      <c r="S16" s="10">
        <v>2</v>
      </c>
      <c r="T16" s="10">
        <v>0</v>
      </c>
      <c r="U16" s="10">
        <v>2</v>
      </c>
      <c r="V16" s="10">
        <v>0</v>
      </c>
      <c r="W16" s="10">
        <v>0</v>
      </c>
      <c r="X16" s="10">
        <v>2</v>
      </c>
      <c r="Y16" s="10">
        <v>0</v>
      </c>
      <c r="Z16" s="10">
        <v>2</v>
      </c>
      <c r="AA16" s="10">
        <v>3</v>
      </c>
      <c r="AB16" s="10">
        <v>2</v>
      </c>
      <c r="AC16" s="10">
        <v>0</v>
      </c>
      <c r="AD16" s="6">
        <v>0</v>
      </c>
      <c r="AE16" s="11">
        <f t="shared" si="4"/>
        <v>2.25</v>
      </c>
      <c r="AF16" s="10">
        <v>3</v>
      </c>
      <c r="AG16" s="10">
        <v>3</v>
      </c>
      <c r="AH16" s="10">
        <v>3</v>
      </c>
      <c r="AI16" s="10">
        <v>3</v>
      </c>
      <c r="AJ16" s="10">
        <v>3</v>
      </c>
      <c r="AK16" s="10">
        <v>3</v>
      </c>
      <c r="AL16" s="10">
        <v>3</v>
      </c>
      <c r="AM16" s="10">
        <v>2</v>
      </c>
      <c r="AN16" s="10">
        <v>3</v>
      </c>
      <c r="AO16" s="10">
        <v>3</v>
      </c>
      <c r="AP16" s="10">
        <v>3</v>
      </c>
      <c r="AQ16" s="10">
        <v>3</v>
      </c>
      <c r="AR16" s="10">
        <v>3</v>
      </c>
      <c r="AS16" s="6">
        <v>3</v>
      </c>
      <c r="AT16" s="11">
        <f t="shared" si="2"/>
        <v>2.9285714285714284</v>
      </c>
      <c r="AU16" s="13">
        <f t="shared" si="3"/>
        <v>2.7261904761904763</v>
      </c>
    </row>
    <row r="17" spans="1:47" x14ac:dyDescent="0.25">
      <c r="A17" s="44" t="s">
        <v>50</v>
      </c>
      <c r="B17" s="10">
        <v>2</v>
      </c>
      <c r="C17" s="10">
        <v>3</v>
      </c>
      <c r="D17" s="10">
        <v>2</v>
      </c>
      <c r="E17" s="10">
        <v>3</v>
      </c>
      <c r="F17" s="10">
        <v>3</v>
      </c>
      <c r="G17" s="10">
        <v>3</v>
      </c>
      <c r="H17" s="10">
        <v>3</v>
      </c>
      <c r="I17" s="10">
        <v>3</v>
      </c>
      <c r="J17" s="10">
        <v>3</v>
      </c>
      <c r="K17" s="10">
        <v>3</v>
      </c>
      <c r="L17" s="10">
        <v>3</v>
      </c>
      <c r="M17" s="10">
        <v>3</v>
      </c>
      <c r="N17" s="10">
        <v>3</v>
      </c>
      <c r="O17" s="6">
        <v>3</v>
      </c>
      <c r="P17" s="11">
        <f t="shared" si="0"/>
        <v>2.8571428571428572</v>
      </c>
      <c r="Q17" s="10">
        <v>2</v>
      </c>
      <c r="R17" s="10">
        <v>2</v>
      </c>
      <c r="S17" s="10">
        <v>2</v>
      </c>
      <c r="T17" s="10">
        <v>2</v>
      </c>
      <c r="U17" s="10">
        <v>2</v>
      </c>
      <c r="V17" s="10">
        <v>2</v>
      </c>
      <c r="W17" s="10">
        <v>2</v>
      </c>
      <c r="X17" s="10">
        <v>2</v>
      </c>
      <c r="Y17" s="10">
        <v>2</v>
      </c>
      <c r="Z17" s="10">
        <v>2</v>
      </c>
      <c r="AA17" s="10">
        <v>2</v>
      </c>
      <c r="AB17" s="10">
        <v>2</v>
      </c>
      <c r="AC17" s="10">
        <v>2</v>
      </c>
      <c r="AD17" s="6">
        <v>0</v>
      </c>
      <c r="AE17" s="11">
        <f t="shared" si="4"/>
        <v>2</v>
      </c>
      <c r="AF17" s="10">
        <v>3</v>
      </c>
      <c r="AG17" s="10">
        <v>3</v>
      </c>
      <c r="AH17" s="10">
        <v>2</v>
      </c>
      <c r="AI17" s="10">
        <v>3</v>
      </c>
      <c r="AJ17" s="10">
        <v>3</v>
      </c>
      <c r="AK17" s="10">
        <v>2</v>
      </c>
      <c r="AL17" s="10">
        <v>3</v>
      </c>
      <c r="AM17" s="10">
        <v>3</v>
      </c>
      <c r="AN17" s="10">
        <v>2</v>
      </c>
      <c r="AO17" s="10">
        <v>3</v>
      </c>
      <c r="AP17" s="10">
        <v>3</v>
      </c>
      <c r="AQ17" s="10">
        <v>3</v>
      </c>
      <c r="AR17" s="10">
        <v>3</v>
      </c>
      <c r="AS17" s="6">
        <v>2</v>
      </c>
      <c r="AT17" s="11">
        <f t="shared" si="2"/>
        <v>2.7142857142857144</v>
      </c>
      <c r="AU17" s="13">
        <f t="shared" si="3"/>
        <v>2.5238095238095242</v>
      </c>
    </row>
    <row r="18" spans="1:47" x14ac:dyDescent="0.25">
      <c r="A18" s="44" t="s">
        <v>51</v>
      </c>
      <c r="B18" s="10">
        <v>3</v>
      </c>
      <c r="C18" s="10">
        <v>3</v>
      </c>
      <c r="D18" s="10">
        <v>3</v>
      </c>
      <c r="E18" s="10">
        <v>3</v>
      </c>
      <c r="F18" s="10">
        <v>3</v>
      </c>
      <c r="G18" s="10">
        <v>3</v>
      </c>
      <c r="H18" s="10">
        <v>3</v>
      </c>
      <c r="I18" s="10">
        <v>2</v>
      </c>
      <c r="J18" s="10">
        <v>2</v>
      </c>
      <c r="K18" s="10">
        <v>1</v>
      </c>
      <c r="L18" s="10">
        <v>2</v>
      </c>
      <c r="M18" s="10">
        <v>2</v>
      </c>
      <c r="N18" s="10">
        <v>2</v>
      </c>
      <c r="O18" s="6">
        <v>2</v>
      </c>
      <c r="P18" s="11">
        <f t="shared" si="0"/>
        <v>2.4285714285714284</v>
      </c>
      <c r="Q18" s="10">
        <v>2</v>
      </c>
      <c r="R18" s="10">
        <v>2</v>
      </c>
      <c r="S18" s="10">
        <v>2</v>
      </c>
      <c r="T18" s="10">
        <v>2</v>
      </c>
      <c r="U18" s="10">
        <v>2</v>
      </c>
      <c r="V18" s="10">
        <v>2</v>
      </c>
      <c r="W18" s="10">
        <v>2</v>
      </c>
      <c r="X18" s="10">
        <v>2</v>
      </c>
      <c r="Y18" s="10">
        <v>0</v>
      </c>
      <c r="Z18" s="10">
        <v>1</v>
      </c>
      <c r="AA18" s="10">
        <v>0</v>
      </c>
      <c r="AB18" s="10">
        <v>0</v>
      </c>
      <c r="AC18" s="10">
        <v>0</v>
      </c>
      <c r="AD18" s="6">
        <v>0</v>
      </c>
      <c r="AE18" s="11">
        <f t="shared" si="4"/>
        <v>1.8888888888888888</v>
      </c>
      <c r="AF18" s="10">
        <v>3</v>
      </c>
      <c r="AG18" s="10">
        <v>3</v>
      </c>
      <c r="AH18" s="10">
        <v>3</v>
      </c>
      <c r="AI18" s="10">
        <v>3</v>
      </c>
      <c r="AJ18" s="10">
        <v>3</v>
      </c>
      <c r="AK18" s="10">
        <v>3</v>
      </c>
      <c r="AL18" s="10">
        <v>3</v>
      </c>
      <c r="AM18" s="10">
        <v>3</v>
      </c>
      <c r="AN18" s="10">
        <v>2</v>
      </c>
      <c r="AO18" s="10">
        <v>2</v>
      </c>
      <c r="AP18" s="10">
        <v>0</v>
      </c>
      <c r="AQ18" s="10">
        <v>3</v>
      </c>
      <c r="AR18" s="10">
        <v>3</v>
      </c>
      <c r="AS18" s="6">
        <v>2</v>
      </c>
      <c r="AT18" s="11">
        <f t="shared" si="2"/>
        <v>2.7692307692307692</v>
      </c>
      <c r="AU18" s="13">
        <f t="shared" si="3"/>
        <v>2.362230362230362</v>
      </c>
    </row>
    <row r="19" spans="1:47" x14ac:dyDescent="0.25">
      <c r="A19" s="44" t="s">
        <v>52</v>
      </c>
      <c r="B19" s="10">
        <v>3</v>
      </c>
      <c r="C19" s="10">
        <v>3</v>
      </c>
      <c r="D19" s="10">
        <v>3</v>
      </c>
      <c r="E19" s="10">
        <v>3</v>
      </c>
      <c r="F19" s="10">
        <v>2.5</v>
      </c>
      <c r="G19" s="10">
        <v>2</v>
      </c>
      <c r="H19" s="10">
        <v>2.5</v>
      </c>
      <c r="I19" s="10">
        <v>2</v>
      </c>
      <c r="J19" s="10">
        <v>3</v>
      </c>
      <c r="K19" s="10">
        <v>3</v>
      </c>
      <c r="L19" s="10">
        <v>2</v>
      </c>
      <c r="M19" s="10">
        <v>3</v>
      </c>
      <c r="N19" s="10">
        <v>3</v>
      </c>
      <c r="O19" s="6">
        <v>3</v>
      </c>
      <c r="P19" s="11">
        <f t="shared" si="0"/>
        <v>2.7142857142857144</v>
      </c>
      <c r="Q19" s="10">
        <v>3</v>
      </c>
      <c r="R19" s="10">
        <v>3</v>
      </c>
      <c r="S19" s="10">
        <v>0</v>
      </c>
      <c r="T19" s="10">
        <v>0</v>
      </c>
      <c r="U19" s="10">
        <v>3</v>
      </c>
      <c r="V19" s="10">
        <v>3</v>
      </c>
      <c r="W19" s="10">
        <v>0</v>
      </c>
      <c r="X19" s="10">
        <v>0</v>
      </c>
      <c r="Y19" s="10">
        <v>0</v>
      </c>
      <c r="Z19" s="10">
        <v>0</v>
      </c>
      <c r="AA19" s="10">
        <v>0</v>
      </c>
      <c r="AB19" s="10">
        <v>3</v>
      </c>
      <c r="AC19" s="10">
        <v>3</v>
      </c>
      <c r="AD19" s="6">
        <v>0</v>
      </c>
      <c r="AE19" s="11">
        <f t="shared" si="4"/>
        <v>3</v>
      </c>
      <c r="AF19" s="10">
        <v>3</v>
      </c>
      <c r="AG19" s="10">
        <v>3</v>
      </c>
      <c r="AH19" s="10">
        <v>2</v>
      </c>
      <c r="AI19" s="10">
        <v>3</v>
      </c>
      <c r="AJ19" s="10">
        <v>3</v>
      </c>
      <c r="AK19" s="10">
        <v>2</v>
      </c>
      <c r="AL19" s="10">
        <v>0</v>
      </c>
      <c r="AM19" s="10">
        <v>3</v>
      </c>
      <c r="AN19" s="10">
        <v>3</v>
      </c>
      <c r="AO19" s="10">
        <v>3</v>
      </c>
      <c r="AP19" s="10">
        <v>3</v>
      </c>
      <c r="AQ19" s="10">
        <v>0</v>
      </c>
      <c r="AR19" s="10">
        <v>3</v>
      </c>
      <c r="AS19" s="6">
        <v>3</v>
      </c>
      <c r="AT19" s="11">
        <f t="shared" si="2"/>
        <v>2.8333333333333335</v>
      </c>
      <c r="AU19" s="13">
        <f t="shared" si="3"/>
        <v>2.8492063492063493</v>
      </c>
    </row>
    <row r="20" spans="1:47" s="2" customFormat="1" x14ac:dyDescent="0.25">
      <c r="A20" s="48" t="s">
        <v>53</v>
      </c>
      <c r="B20" s="14">
        <v>3</v>
      </c>
      <c r="C20" s="14">
        <v>3</v>
      </c>
      <c r="D20" s="14">
        <v>3</v>
      </c>
      <c r="E20" s="14">
        <v>3</v>
      </c>
      <c r="F20" s="14">
        <v>3</v>
      </c>
      <c r="G20" s="14">
        <v>3</v>
      </c>
      <c r="H20" s="14">
        <v>3</v>
      </c>
      <c r="I20" s="14">
        <v>3</v>
      </c>
      <c r="J20" s="14">
        <v>3</v>
      </c>
      <c r="K20" s="14">
        <v>3</v>
      </c>
      <c r="L20" s="14">
        <v>3</v>
      </c>
      <c r="M20" s="14">
        <v>3</v>
      </c>
      <c r="N20" s="14">
        <v>3</v>
      </c>
      <c r="O20" s="14">
        <v>3</v>
      </c>
      <c r="P20" s="15">
        <f t="shared" si="0"/>
        <v>3</v>
      </c>
      <c r="Q20" s="14">
        <v>3</v>
      </c>
      <c r="R20" s="14">
        <v>3</v>
      </c>
      <c r="S20" s="14">
        <v>3</v>
      </c>
      <c r="T20" s="14">
        <v>3</v>
      </c>
      <c r="U20" s="14">
        <v>3</v>
      </c>
      <c r="V20" s="14">
        <v>3</v>
      </c>
      <c r="W20" s="14">
        <v>3</v>
      </c>
      <c r="X20" s="14">
        <v>3</v>
      </c>
      <c r="Y20" s="14">
        <v>3</v>
      </c>
      <c r="Z20" s="14">
        <v>3</v>
      </c>
      <c r="AA20" s="14">
        <v>3</v>
      </c>
      <c r="AB20" s="14">
        <v>3</v>
      </c>
      <c r="AC20" s="14">
        <v>3</v>
      </c>
      <c r="AD20" s="14">
        <v>3</v>
      </c>
      <c r="AE20" s="15">
        <f t="shared" si="4"/>
        <v>3</v>
      </c>
      <c r="AF20" s="14">
        <v>3</v>
      </c>
      <c r="AG20" s="14">
        <v>3</v>
      </c>
      <c r="AH20" s="14">
        <v>3</v>
      </c>
      <c r="AI20" s="14">
        <v>3</v>
      </c>
      <c r="AJ20" s="14">
        <v>3</v>
      </c>
      <c r="AK20" s="14">
        <v>3</v>
      </c>
      <c r="AL20" s="14">
        <v>3</v>
      </c>
      <c r="AM20" s="14">
        <v>3</v>
      </c>
      <c r="AN20" s="14">
        <v>3</v>
      </c>
      <c r="AO20" s="14">
        <v>3</v>
      </c>
      <c r="AP20" s="14">
        <v>3</v>
      </c>
      <c r="AQ20" s="14">
        <v>3</v>
      </c>
      <c r="AR20" s="14">
        <v>3</v>
      </c>
      <c r="AS20" s="14">
        <v>3</v>
      </c>
      <c r="AT20" s="15">
        <f t="shared" si="2"/>
        <v>3</v>
      </c>
      <c r="AU20" s="16">
        <f t="shared" si="3"/>
        <v>3</v>
      </c>
    </row>
    <row r="21" spans="1:47" s="24" customFormat="1" x14ac:dyDescent="0.25">
      <c r="A21" s="83" t="s">
        <v>30</v>
      </c>
      <c r="B21" s="26"/>
      <c r="C21" s="26"/>
      <c r="D21" s="26"/>
      <c r="E21" s="26"/>
      <c r="F21" s="26"/>
      <c r="G21" s="26"/>
      <c r="H21" s="26"/>
      <c r="I21" s="26"/>
      <c r="J21" s="26"/>
      <c r="K21" s="26"/>
      <c r="L21" s="26"/>
      <c r="M21" s="26"/>
      <c r="N21" s="26"/>
      <c r="O21" s="7"/>
      <c r="P21" s="11">
        <f>AVERAGE(P6:P20)</f>
        <v>2.726923076923077</v>
      </c>
      <c r="Q21" s="26"/>
      <c r="R21" s="26"/>
      <c r="S21" s="26"/>
      <c r="T21" s="26"/>
      <c r="U21" s="26"/>
      <c r="V21" s="26"/>
      <c r="W21" s="26"/>
      <c r="X21" s="26"/>
      <c r="Y21" s="26"/>
      <c r="Z21" s="26"/>
      <c r="AA21" s="26"/>
      <c r="AB21" s="26"/>
      <c r="AC21" s="26"/>
      <c r="AD21" s="7"/>
      <c r="AE21" s="11">
        <f>AVERAGE(AE6:AE20)</f>
        <v>2.6412433862433864</v>
      </c>
      <c r="AF21" s="26"/>
      <c r="AG21" s="26"/>
      <c r="AH21" s="26"/>
      <c r="AI21" s="26"/>
      <c r="AJ21" s="26"/>
      <c r="AK21" s="26"/>
      <c r="AL21" s="26"/>
      <c r="AM21" s="26"/>
      <c r="AN21" s="26"/>
      <c r="AO21" s="26"/>
      <c r="AP21" s="26"/>
      <c r="AQ21" s="26"/>
      <c r="AR21" s="26"/>
      <c r="AS21" s="7"/>
      <c r="AT21" s="11">
        <f>AVERAGE(AT6:AT20)</f>
        <v>2.8545698745698749</v>
      </c>
      <c r="AU21" s="22">
        <f>AVERAGE(AU6:AU20)</f>
        <v>2.7409121125787794</v>
      </c>
    </row>
    <row r="22" spans="1:47" x14ac:dyDescent="0.25">
      <c r="A22" s="44"/>
    </row>
    <row r="23" spans="1:47" x14ac:dyDescent="0.25">
      <c r="A23" s="84" t="s">
        <v>34</v>
      </c>
    </row>
    <row r="24" spans="1:47" x14ac:dyDescent="0.25">
      <c r="A24" s="44" t="s">
        <v>54</v>
      </c>
      <c r="B24" s="10">
        <v>3</v>
      </c>
      <c r="C24" s="10">
        <v>3</v>
      </c>
      <c r="D24" s="10">
        <v>3</v>
      </c>
      <c r="E24" s="10">
        <v>3</v>
      </c>
      <c r="F24" s="10">
        <v>2.5</v>
      </c>
      <c r="G24" s="10">
        <v>2</v>
      </c>
      <c r="H24" s="10">
        <v>2.5</v>
      </c>
      <c r="I24" s="10">
        <v>2</v>
      </c>
      <c r="J24" s="10">
        <v>3</v>
      </c>
      <c r="K24" s="10">
        <v>3</v>
      </c>
      <c r="L24" s="10">
        <v>2</v>
      </c>
      <c r="M24" s="10">
        <v>3</v>
      </c>
      <c r="N24" s="10">
        <v>3</v>
      </c>
      <c r="O24" s="6">
        <v>3</v>
      </c>
      <c r="P24" s="11">
        <f>AVERAGEIFS(B24:O24,B24:O24,"&gt; 0")</f>
        <v>2.7142857142857144</v>
      </c>
      <c r="Q24" s="10">
        <v>3</v>
      </c>
      <c r="R24" s="10">
        <v>3</v>
      </c>
      <c r="S24" s="10">
        <v>0</v>
      </c>
      <c r="T24" s="10">
        <v>0</v>
      </c>
      <c r="U24" s="10">
        <v>3</v>
      </c>
      <c r="V24" s="10">
        <v>3</v>
      </c>
      <c r="W24" s="10">
        <v>0</v>
      </c>
      <c r="X24" s="10">
        <v>0</v>
      </c>
      <c r="Y24" s="10">
        <v>0</v>
      </c>
      <c r="Z24" s="10">
        <v>0</v>
      </c>
      <c r="AA24" s="10">
        <v>0</v>
      </c>
      <c r="AB24" s="10">
        <v>3</v>
      </c>
      <c r="AC24" s="10">
        <v>3</v>
      </c>
      <c r="AD24" s="6">
        <v>0</v>
      </c>
      <c r="AE24" s="11">
        <f>AVERAGEIFS(Q24:AD24,Q24:AD24,"&gt; 0")</f>
        <v>3</v>
      </c>
      <c r="AF24" s="10">
        <v>3</v>
      </c>
      <c r="AG24" s="10">
        <v>3</v>
      </c>
      <c r="AH24" s="10">
        <v>2</v>
      </c>
      <c r="AI24" s="10">
        <v>3</v>
      </c>
      <c r="AJ24" s="10">
        <v>3</v>
      </c>
      <c r="AK24" s="10">
        <v>2</v>
      </c>
      <c r="AL24" s="10">
        <v>0</v>
      </c>
      <c r="AM24" s="10">
        <v>3</v>
      </c>
      <c r="AN24" s="10">
        <v>3</v>
      </c>
      <c r="AO24" s="10">
        <v>3</v>
      </c>
      <c r="AP24" s="10">
        <v>3</v>
      </c>
      <c r="AQ24" s="10">
        <v>0</v>
      </c>
      <c r="AR24" s="10">
        <v>3</v>
      </c>
      <c r="AS24" s="6">
        <v>3</v>
      </c>
      <c r="AT24" s="11">
        <f>AVERAGEIFS(AF24:AS24,AF24:AS24,"&gt; 0")</f>
        <v>2.8333333333333335</v>
      </c>
      <c r="AU24" s="13">
        <f>AVERAGE(P24,AE24,AT24)</f>
        <v>2.8492063492063493</v>
      </c>
    </row>
    <row r="25" spans="1:47" x14ac:dyDescent="0.25">
      <c r="A25" s="44" t="s">
        <v>55</v>
      </c>
      <c r="B25" s="10">
        <v>2</v>
      </c>
      <c r="C25" s="10">
        <v>3</v>
      </c>
      <c r="D25" s="10">
        <v>2</v>
      </c>
      <c r="E25" s="10">
        <v>3</v>
      </c>
      <c r="F25" s="10">
        <v>3</v>
      </c>
      <c r="G25" s="10">
        <v>3</v>
      </c>
      <c r="H25" s="10">
        <v>3</v>
      </c>
      <c r="I25" s="10">
        <v>3</v>
      </c>
      <c r="J25" s="10">
        <v>3</v>
      </c>
      <c r="K25" s="10">
        <v>3</v>
      </c>
      <c r="L25" s="10">
        <v>3</v>
      </c>
      <c r="M25" s="10">
        <v>3</v>
      </c>
      <c r="N25" s="10">
        <v>3</v>
      </c>
      <c r="O25" s="6">
        <v>3</v>
      </c>
      <c r="P25" s="11">
        <f>AVERAGEIFS(B25:O25,B25:O25,"&gt; 0")</f>
        <v>2.8571428571428572</v>
      </c>
      <c r="Q25" s="10">
        <v>2</v>
      </c>
      <c r="R25" s="10">
        <v>2</v>
      </c>
      <c r="S25" s="10">
        <v>2</v>
      </c>
      <c r="T25" s="10">
        <v>2</v>
      </c>
      <c r="U25" s="10">
        <v>2</v>
      </c>
      <c r="V25" s="10">
        <v>2</v>
      </c>
      <c r="W25" s="10">
        <v>2</v>
      </c>
      <c r="X25" s="10">
        <v>2</v>
      </c>
      <c r="Y25" s="10">
        <v>2</v>
      </c>
      <c r="Z25" s="10">
        <v>2</v>
      </c>
      <c r="AA25" s="10">
        <v>2</v>
      </c>
      <c r="AB25" s="10">
        <v>2</v>
      </c>
      <c r="AC25" s="10">
        <v>2</v>
      </c>
      <c r="AD25" s="6">
        <v>0</v>
      </c>
      <c r="AE25" s="11">
        <f>AVERAGEIFS(Q25:AD25,Q25:AD25,"&gt; 0")</f>
        <v>2</v>
      </c>
      <c r="AF25" s="10">
        <v>3</v>
      </c>
      <c r="AG25" s="10">
        <v>3</v>
      </c>
      <c r="AH25" s="10">
        <v>2</v>
      </c>
      <c r="AI25" s="10">
        <v>3</v>
      </c>
      <c r="AJ25" s="10">
        <v>3</v>
      </c>
      <c r="AK25" s="10">
        <v>2</v>
      </c>
      <c r="AL25" s="10">
        <v>3</v>
      </c>
      <c r="AM25" s="10">
        <v>3</v>
      </c>
      <c r="AN25" s="10">
        <v>2</v>
      </c>
      <c r="AO25" s="10">
        <v>3</v>
      </c>
      <c r="AP25" s="10">
        <v>3</v>
      </c>
      <c r="AQ25" s="10">
        <v>3</v>
      </c>
      <c r="AR25" s="10">
        <v>3</v>
      </c>
      <c r="AS25" s="6">
        <v>2</v>
      </c>
      <c r="AT25" s="11">
        <f>AVERAGEIFS(AF25:AS25,AF25:AS25,"&gt; 0")</f>
        <v>2.7142857142857144</v>
      </c>
      <c r="AU25" s="13">
        <f>AVERAGE(P25,AE25,AT25)</f>
        <v>2.5238095238095242</v>
      </c>
    </row>
    <row r="26" spans="1:47" x14ac:dyDescent="0.25">
      <c r="A26" s="44" t="s">
        <v>56</v>
      </c>
      <c r="B26" s="10">
        <v>3</v>
      </c>
      <c r="C26" s="10">
        <v>3</v>
      </c>
      <c r="D26" s="10">
        <v>3</v>
      </c>
      <c r="E26" s="10">
        <v>3</v>
      </c>
      <c r="F26" s="10">
        <v>3</v>
      </c>
      <c r="G26" s="10">
        <v>3</v>
      </c>
      <c r="H26" s="10">
        <v>3</v>
      </c>
      <c r="I26" s="10">
        <v>3</v>
      </c>
      <c r="J26" s="10">
        <v>3</v>
      </c>
      <c r="K26" s="10">
        <v>3</v>
      </c>
      <c r="L26" s="10">
        <v>3</v>
      </c>
      <c r="M26" s="10">
        <v>3</v>
      </c>
      <c r="N26" s="10">
        <v>3</v>
      </c>
      <c r="O26" s="6">
        <v>3</v>
      </c>
      <c r="P26" s="11">
        <f t="shared" ref="P26" si="5">AVERAGEIFS(B26:O26,B26:O26,"&gt; 0")</f>
        <v>3</v>
      </c>
      <c r="Q26" s="10">
        <v>3</v>
      </c>
      <c r="R26" s="10">
        <v>3</v>
      </c>
      <c r="S26" s="10">
        <v>3</v>
      </c>
      <c r="T26" s="10">
        <v>3</v>
      </c>
      <c r="U26" s="10">
        <v>3</v>
      </c>
      <c r="V26" s="10">
        <v>0</v>
      </c>
      <c r="W26" s="10">
        <v>0</v>
      </c>
      <c r="X26" s="10">
        <v>0</v>
      </c>
      <c r="Y26" s="10">
        <v>0</v>
      </c>
      <c r="Z26" s="10">
        <v>3</v>
      </c>
      <c r="AA26" s="10">
        <v>0</v>
      </c>
      <c r="AB26" s="10">
        <v>0</v>
      </c>
      <c r="AC26" s="10">
        <v>0</v>
      </c>
      <c r="AD26" s="6">
        <v>0</v>
      </c>
      <c r="AE26" s="11">
        <f t="shared" ref="AE26" si="6">AVERAGEIFS(Q26:AD26,Q26:AD26,"&gt; 0")</f>
        <v>3</v>
      </c>
      <c r="AF26" s="10">
        <v>3</v>
      </c>
      <c r="AG26" s="10">
        <v>3</v>
      </c>
      <c r="AH26" s="10">
        <v>3</v>
      </c>
      <c r="AI26" s="10">
        <v>3</v>
      </c>
      <c r="AJ26" s="10">
        <v>3</v>
      </c>
      <c r="AK26" s="10">
        <v>3</v>
      </c>
      <c r="AL26" s="10">
        <v>3</v>
      </c>
      <c r="AM26" s="10">
        <v>3</v>
      </c>
      <c r="AN26" s="10">
        <v>3</v>
      </c>
      <c r="AO26" s="10">
        <v>3</v>
      </c>
      <c r="AP26" s="10">
        <v>3</v>
      </c>
      <c r="AQ26" s="10">
        <v>3</v>
      </c>
      <c r="AR26" s="10">
        <v>3</v>
      </c>
      <c r="AS26" s="6">
        <v>0</v>
      </c>
      <c r="AT26" s="11">
        <f t="shared" ref="AT26" si="7">AVERAGEIFS(AF26:AS26,AF26:AS26,"&gt; 0")</f>
        <v>3</v>
      </c>
      <c r="AU26" s="13">
        <f t="shared" ref="AU26" si="8">AVERAGE(P26,AE26,AT26)</f>
        <v>3</v>
      </c>
    </row>
    <row r="27" spans="1:47" x14ac:dyDescent="0.25">
      <c r="A27" s="44" t="s">
        <v>57</v>
      </c>
      <c r="B27" s="10">
        <v>3</v>
      </c>
      <c r="C27" s="10">
        <v>3</v>
      </c>
      <c r="D27" s="10">
        <v>3</v>
      </c>
      <c r="E27" s="10">
        <v>3</v>
      </c>
      <c r="F27" s="10">
        <v>3</v>
      </c>
      <c r="G27" s="10">
        <v>3</v>
      </c>
      <c r="H27" s="10">
        <v>3</v>
      </c>
      <c r="I27" s="10">
        <v>3</v>
      </c>
      <c r="J27" s="10">
        <v>3</v>
      </c>
      <c r="K27" s="10">
        <v>3</v>
      </c>
      <c r="L27" s="10">
        <v>3</v>
      </c>
      <c r="M27" s="10">
        <v>3</v>
      </c>
      <c r="N27" s="10">
        <v>3</v>
      </c>
      <c r="O27" s="6">
        <v>3</v>
      </c>
      <c r="P27" s="11">
        <f>AVERAGEIFS(B27:O27,B27:O27,"&gt; 0")</f>
        <v>3</v>
      </c>
      <c r="Q27" s="10">
        <v>3</v>
      </c>
      <c r="R27" s="10">
        <v>3</v>
      </c>
      <c r="S27" s="10">
        <v>3</v>
      </c>
      <c r="T27" s="10">
        <v>3</v>
      </c>
      <c r="U27" s="10">
        <v>3</v>
      </c>
      <c r="V27" s="10">
        <v>3</v>
      </c>
      <c r="W27" s="10">
        <v>3</v>
      </c>
      <c r="X27" s="10">
        <v>3</v>
      </c>
      <c r="Y27" s="10">
        <v>3</v>
      </c>
      <c r="Z27" s="10">
        <v>3</v>
      </c>
      <c r="AA27" s="10">
        <v>3</v>
      </c>
      <c r="AB27" s="10">
        <v>3</v>
      </c>
      <c r="AC27" s="10">
        <v>3</v>
      </c>
      <c r="AD27" s="6">
        <v>3</v>
      </c>
      <c r="AE27" s="11">
        <f>AVERAGEIFS(Q27:AD27,Q27:AD27,"&gt; 0")</f>
        <v>3</v>
      </c>
      <c r="AF27" s="10">
        <v>3</v>
      </c>
      <c r="AG27" s="10">
        <v>3</v>
      </c>
      <c r="AH27" s="10">
        <v>3</v>
      </c>
      <c r="AI27" s="10">
        <v>3</v>
      </c>
      <c r="AJ27" s="10">
        <v>3</v>
      </c>
      <c r="AK27" s="10">
        <v>3</v>
      </c>
      <c r="AL27" s="10">
        <v>3</v>
      </c>
      <c r="AM27" s="10">
        <v>3</v>
      </c>
      <c r="AN27" s="10">
        <v>0</v>
      </c>
      <c r="AO27" s="10">
        <v>0</v>
      </c>
      <c r="AP27" s="10">
        <v>0</v>
      </c>
      <c r="AQ27" s="10">
        <v>0</v>
      </c>
      <c r="AR27" s="10">
        <v>2</v>
      </c>
      <c r="AS27" s="6">
        <v>0</v>
      </c>
      <c r="AT27" s="11">
        <f>AVERAGEIFS(AF27:AS27,AF27:AS27,"&gt; 0")</f>
        <v>2.8888888888888888</v>
      </c>
      <c r="AU27" s="13">
        <f>AVERAGE(P27,AE27,AT27)</f>
        <v>2.9629629629629632</v>
      </c>
    </row>
    <row r="28" spans="1:47" x14ac:dyDescent="0.25">
      <c r="A28" s="44" t="s">
        <v>58</v>
      </c>
      <c r="B28" s="10">
        <v>3</v>
      </c>
      <c r="C28" s="10">
        <v>3</v>
      </c>
      <c r="D28" s="10">
        <v>2.5</v>
      </c>
      <c r="E28" s="10">
        <v>3</v>
      </c>
      <c r="F28" s="10">
        <v>3</v>
      </c>
      <c r="G28" s="10">
        <v>2.5</v>
      </c>
      <c r="H28" s="10">
        <v>3</v>
      </c>
      <c r="I28" s="10">
        <v>2.5</v>
      </c>
      <c r="J28" s="10">
        <v>3</v>
      </c>
      <c r="K28" s="10">
        <v>3</v>
      </c>
      <c r="L28" s="10">
        <v>3</v>
      </c>
      <c r="M28" s="10">
        <v>2.5</v>
      </c>
      <c r="N28" s="10">
        <v>3</v>
      </c>
      <c r="O28" s="6">
        <v>3</v>
      </c>
      <c r="P28" s="11">
        <f>AVERAGEIFS(B28:O28,B28:O28,"&gt; 0")</f>
        <v>2.8571428571428572</v>
      </c>
      <c r="Q28" s="10">
        <v>2.5</v>
      </c>
      <c r="R28" s="10">
        <v>3</v>
      </c>
      <c r="S28" s="10">
        <v>0</v>
      </c>
      <c r="T28" s="10">
        <v>3</v>
      </c>
      <c r="U28" s="10">
        <v>3</v>
      </c>
      <c r="V28" s="10">
        <v>3</v>
      </c>
      <c r="W28" s="10">
        <v>0</v>
      </c>
      <c r="X28" s="10">
        <v>0</v>
      </c>
      <c r="Y28" s="10">
        <v>0</v>
      </c>
      <c r="Z28" s="10">
        <v>0</v>
      </c>
      <c r="AA28" s="10">
        <v>3</v>
      </c>
      <c r="AB28" s="10">
        <v>3</v>
      </c>
      <c r="AC28" s="10">
        <v>2</v>
      </c>
      <c r="AD28" s="6">
        <v>0</v>
      </c>
      <c r="AE28" s="11">
        <f>AVERAGEIFS(Q28:AD28,Q28:AD28,"&gt; 0")</f>
        <v>2.8125</v>
      </c>
      <c r="AF28" s="10">
        <v>3</v>
      </c>
      <c r="AG28" s="10">
        <v>3</v>
      </c>
      <c r="AH28" s="10">
        <v>3</v>
      </c>
      <c r="AI28" s="10">
        <v>3</v>
      </c>
      <c r="AJ28" s="10">
        <v>3</v>
      </c>
      <c r="AK28" s="10">
        <v>3</v>
      </c>
      <c r="AL28" s="10">
        <v>0</v>
      </c>
      <c r="AM28" s="10">
        <v>3</v>
      </c>
      <c r="AN28" s="10">
        <v>3</v>
      </c>
      <c r="AO28" s="10">
        <v>3</v>
      </c>
      <c r="AP28" s="10">
        <v>3</v>
      </c>
      <c r="AQ28" s="10">
        <v>2</v>
      </c>
      <c r="AR28" s="10">
        <v>3</v>
      </c>
      <c r="AS28" s="6">
        <v>3</v>
      </c>
      <c r="AT28" s="11">
        <f>AVERAGEIFS(AF28:AS28,AF28:AS28,"&gt; 0")</f>
        <v>2.9230769230769229</v>
      </c>
      <c r="AU28" s="13">
        <f>AVERAGE(P28,AE28,AT28)</f>
        <v>2.864239926739927</v>
      </c>
    </row>
    <row r="29" spans="1:47" x14ac:dyDescent="0.25">
      <c r="A29" s="44" t="s">
        <v>59</v>
      </c>
      <c r="B29" s="10">
        <v>2</v>
      </c>
      <c r="C29" s="10">
        <v>3</v>
      </c>
      <c r="D29" s="10">
        <v>3</v>
      </c>
      <c r="E29" s="10">
        <v>3</v>
      </c>
      <c r="F29" s="10">
        <v>3</v>
      </c>
      <c r="G29" s="10">
        <v>2.5</v>
      </c>
      <c r="H29" s="10">
        <v>3</v>
      </c>
      <c r="I29" s="10">
        <v>3</v>
      </c>
      <c r="J29" s="10">
        <v>3</v>
      </c>
      <c r="K29" s="10">
        <v>3</v>
      </c>
      <c r="L29" s="10">
        <v>3</v>
      </c>
      <c r="M29" s="10">
        <v>2</v>
      </c>
      <c r="N29" s="10">
        <v>2</v>
      </c>
      <c r="O29" s="6">
        <v>3</v>
      </c>
      <c r="P29" s="11">
        <f>AVERAGEIFS(B29:O29,B29:O29,"&gt; 0")</f>
        <v>2.75</v>
      </c>
      <c r="Q29" s="10">
        <v>3</v>
      </c>
      <c r="R29" s="10">
        <v>3</v>
      </c>
      <c r="S29" s="10">
        <v>3</v>
      </c>
      <c r="T29" s="10">
        <v>3</v>
      </c>
      <c r="U29" s="10">
        <v>3</v>
      </c>
      <c r="V29" s="10">
        <v>3</v>
      </c>
      <c r="W29" s="10">
        <v>3</v>
      </c>
      <c r="X29" s="10">
        <v>2</v>
      </c>
      <c r="Y29" s="10">
        <v>3</v>
      </c>
      <c r="Z29" s="10">
        <v>3</v>
      </c>
      <c r="AA29" s="10">
        <v>3</v>
      </c>
      <c r="AB29" s="10">
        <v>2</v>
      </c>
      <c r="AC29" s="10">
        <v>2</v>
      </c>
      <c r="AD29" s="6">
        <v>3</v>
      </c>
      <c r="AE29" s="11">
        <f>AVERAGEIFS(Q29:AD29,Q29:AD29,"&gt; 0")</f>
        <v>2.7857142857142856</v>
      </c>
      <c r="AF29" s="10">
        <v>3</v>
      </c>
      <c r="AG29" s="10">
        <v>3</v>
      </c>
      <c r="AH29" s="10">
        <v>3</v>
      </c>
      <c r="AI29" s="10">
        <v>3</v>
      </c>
      <c r="AJ29" s="10">
        <v>3</v>
      </c>
      <c r="AK29" s="10">
        <v>3</v>
      </c>
      <c r="AL29" s="10">
        <v>3</v>
      </c>
      <c r="AM29" s="10">
        <v>3</v>
      </c>
      <c r="AN29" s="10">
        <v>3</v>
      </c>
      <c r="AO29" s="10">
        <v>3</v>
      </c>
      <c r="AP29" s="10">
        <v>3</v>
      </c>
      <c r="AQ29" s="10">
        <v>3</v>
      </c>
      <c r="AR29" s="10">
        <v>3</v>
      </c>
      <c r="AS29" s="6">
        <v>3</v>
      </c>
      <c r="AT29" s="11">
        <f>AVERAGEIFS(AF29:AS29,AF29:AS29,"&gt; 0")</f>
        <v>3</v>
      </c>
      <c r="AU29" s="13">
        <f>AVERAGE(P29,AE29,AT29)</f>
        <v>2.8452380952380949</v>
      </c>
    </row>
    <row r="30" spans="1:47" x14ac:dyDescent="0.25">
      <c r="A30" s="48" t="s">
        <v>60</v>
      </c>
      <c r="B30" s="14">
        <v>2.5</v>
      </c>
      <c r="C30" s="14">
        <v>3</v>
      </c>
      <c r="D30" s="14">
        <v>3</v>
      </c>
      <c r="E30" s="14">
        <v>3</v>
      </c>
      <c r="F30" s="14">
        <v>3</v>
      </c>
      <c r="G30" s="14">
        <v>3</v>
      </c>
      <c r="H30" s="14">
        <v>3</v>
      </c>
      <c r="I30" s="14">
        <v>3</v>
      </c>
      <c r="J30" s="14">
        <v>3</v>
      </c>
      <c r="K30" s="14">
        <v>3</v>
      </c>
      <c r="L30" s="14">
        <v>3</v>
      </c>
      <c r="M30" s="14">
        <v>3</v>
      </c>
      <c r="N30" s="14">
        <v>3</v>
      </c>
      <c r="O30" s="14">
        <v>3</v>
      </c>
      <c r="P30" s="15">
        <f>AVERAGEIFS(B30:O30,B30:O30,"&gt; 0")</f>
        <v>2.9642857142857144</v>
      </c>
      <c r="Q30" s="14">
        <v>3</v>
      </c>
      <c r="R30" s="14">
        <v>2</v>
      </c>
      <c r="S30" s="14">
        <v>3</v>
      </c>
      <c r="T30" s="14">
        <v>2</v>
      </c>
      <c r="U30" s="14">
        <v>3</v>
      </c>
      <c r="V30" s="14">
        <v>2</v>
      </c>
      <c r="W30" s="14">
        <v>3</v>
      </c>
      <c r="X30" s="14">
        <v>2</v>
      </c>
      <c r="Y30" s="14">
        <v>2</v>
      </c>
      <c r="Z30" s="14">
        <v>2</v>
      </c>
      <c r="AA30" s="14">
        <v>3</v>
      </c>
      <c r="AB30" s="14">
        <v>0</v>
      </c>
      <c r="AC30" s="14">
        <v>2</v>
      </c>
      <c r="AD30" s="14">
        <v>0</v>
      </c>
      <c r="AE30" s="15">
        <f>AVERAGEIFS(Q30:AD30,Q30:AD30,"&gt; 0")</f>
        <v>2.4166666666666665</v>
      </c>
      <c r="AF30" s="14">
        <v>3</v>
      </c>
      <c r="AG30" s="14">
        <v>3</v>
      </c>
      <c r="AH30" s="14">
        <v>3</v>
      </c>
      <c r="AI30" s="14">
        <v>3</v>
      </c>
      <c r="AJ30" s="14">
        <v>3</v>
      </c>
      <c r="AK30" s="14">
        <v>3</v>
      </c>
      <c r="AL30" s="14">
        <v>2</v>
      </c>
      <c r="AM30" s="14">
        <v>2</v>
      </c>
      <c r="AN30" s="14">
        <v>2</v>
      </c>
      <c r="AO30" s="14">
        <v>3</v>
      </c>
      <c r="AP30" s="14">
        <v>2</v>
      </c>
      <c r="AQ30" s="14">
        <v>2</v>
      </c>
      <c r="AR30" s="14">
        <v>2</v>
      </c>
      <c r="AS30" s="14">
        <v>2</v>
      </c>
      <c r="AT30" s="15">
        <f>AVERAGEIFS(AF30:AS30,AF30:AS30,"&gt; 0")</f>
        <v>2.5</v>
      </c>
      <c r="AU30" s="16">
        <f>AVERAGE(P30,AE30,AT30)</f>
        <v>2.626984126984127</v>
      </c>
    </row>
    <row r="31" spans="1:47" s="24" customFormat="1" x14ac:dyDescent="0.25">
      <c r="A31" s="83" t="s">
        <v>30</v>
      </c>
      <c r="B31" s="7"/>
      <c r="C31" s="7"/>
      <c r="D31" s="7"/>
      <c r="E31" s="7"/>
      <c r="F31" s="7"/>
      <c r="G31" s="7"/>
      <c r="H31" s="7"/>
      <c r="I31" s="7"/>
      <c r="J31" s="7"/>
      <c r="K31" s="7"/>
      <c r="L31" s="7"/>
      <c r="M31" s="7"/>
      <c r="N31" s="7"/>
      <c r="O31" s="7"/>
      <c r="P31" s="11">
        <f>AVERAGE(P24:P30)</f>
        <v>2.8775510204081636</v>
      </c>
      <c r="Q31" s="7"/>
      <c r="R31" s="7"/>
      <c r="S31" s="7"/>
      <c r="T31" s="7"/>
      <c r="U31" s="7"/>
      <c r="V31" s="7"/>
      <c r="W31" s="7"/>
      <c r="X31" s="7"/>
      <c r="Y31" s="7"/>
      <c r="Z31" s="7"/>
      <c r="AA31" s="7"/>
      <c r="AB31" s="7"/>
      <c r="AC31" s="7"/>
      <c r="AD31" s="7"/>
      <c r="AE31" s="11">
        <f>AVERAGE(AE24:AE30)</f>
        <v>2.7164115646258504</v>
      </c>
      <c r="AF31" s="7"/>
      <c r="AG31" s="7"/>
      <c r="AH31" s="7"/>
      <c r="AI31" s="7"/>
      <c r="AJ31" s="7"/>
      <c r="AK31" s="7"/>
      <c r="AL31" s="7"/>
      <c r="AM31" s="7"/>
      <c r="AN31" s="7"/>
      <c r="AO31" s="7"/>
      <c r="AP31" s="7"/>
      <c r="AQ31" s="7"/>
      <c r="AR31" s="7"/>
      <c r="AS31" s="7"/>
      <c r="AT31" s="11">
        <f>AVERAGE(AT24:AT30)</f>
        <v>2.8370835513692656</v>
      </c>
      <c r="AU31" s="23">
        <f>AVERAGE(AU24:AU30)</f>
        <v>2.8103487121344264</v>
      </c>
    </row>
    <row r="32" spans="1:47" x14ac:dyDescent="0.25">
      <c r="A32" s="44"/>
      <c r="B32" s="6"/>
      <c r="C32" s="6"/>
      <c r="D32" s="6"/>
      <c r="E32" s="6"/>
      <c r="F32" s="6"/>
      <c r="G32" s="6"/>
      <c r="H32" s="6"/>
      <c r="I32" s="6"/>
      <c r="J32" s="6"/>
      <c r="K32" s="6"/>
      <c r="L32" s="6"/>
      <c r="M32" s="6"/>
      <c r="N32" s="6"/>
      <c r="Q32" s="6"/>
      <c r="R32" s="6"/>
      <c r="S32" s="6"/>
      <c r="T32" s="6"/>
      <c r="U32" s="6"/>
      <c r="V32" s="6"/>
      <c r="W32" s="6"/>
      <c r="X32" s="6"/>
      <c r="Y32" s="6"/>
      <c r="Z32" s="6"/>
      <c r="AA32" s="6"/>
      <c r="AB32" s="6"/>
      <c r="AC32" s="6"/>
      <c r="AF32" s="6"/>
      <c r="AG32" s="6"/>
      <c r="AH32" s="6"/>
      <c r="AI32" s="6"/>
      <c r="AJ32" s="6"/>
      <c r="AK32" s="6"/>
      <c r="AL32" s="6"/>
      <c r="AM32" s="6"/>
      <c r="AN32" s="6"/>
      <c r="AO32" s="6"/>
      <c r="AP32" s="6"/>
      <c r="AQ32" s="6"/>
      <c r="AR32" s="6"/>
    </row>
    <row r="33" spans="1:47" x14ac:dyDescent="0.25">
      <c r="A33" s="84" t="s">
        <v>33</v>
      </c>
      <c r="B33" s="6"/>
      <c r="C33" s="6"/>
      <c r="D33" s="6"/>
      <c r="E33" s="6"/>
      <c r="F33" s="6"/>
      <c r="G33" s="6"/>
      <c r="H33" s="6"/>
      <c r="I33" s="6"/>
      <c r="J33" s="6"/>
      <c r="K33" s="6"/>
      <c r="L33" s="6"/>
      <c r="M33" s="6"/>
      <c r="N33" s="6"/>
      <c r="Q33" s="6"/>
      <c r="R33" s="6"/>
      <c r="S33" s="6"/>
      <c r="T33" s="6"/>
      <c r="U33" s="6"/>
      <c r="V33" s="6"/>
      <c r="W33" s="6"/>
      <c r="X33" s="6"/>
      <c r="Y33" s="6"/>
      <c r="Z33" s="6"/>
      <c r="AA33" s="6"/>
      <c r="AB33" s="6"/>
      <c r="AC33" s="6"/>
      <c r="AF33" s="6"/>
      <c r="AG33" s="6"/>
      <c r="AH33" s="6"/>
      <c r="AI33" s="6"/>
      <c r="AJ33" s="6"/>
      <c r="AK33" s="6"/>
      <c r="AL33" s="6"/>
      <c r="AM33" s="6"/>
      <c r="AN33" s="6"/>
      <c r="AO33" s="6"/>
      <c r="AP33" s="6"/>
      <c r="AQ33" s="6"/>
      <c r="AR33" s="6"/>
    </row>
    <row r="34" spans="1:47" x14ac:dyDescent="0.25">
      <c r="A34" s="44" t="s">
        <v>61</v>
      </c>
      <c r="B34" s="10">
        <v>2</v>
      </c>
      <c r="C34" s="10">
        <v>2</v>
      </c>
      <c r="D34" s="10">
        <v>2</v>
      </c>
      <c r="E34" s="10">
        <v>2</v>
      </c>
      <c r="F34" s="10">
        <v>2</v>
      </c>
      <c r="G34" s="10">
        <v>2</v>
      </c>
      <c r="H34" s="10">
        <v>2</v>
      </c>
      <c r="I34" s="10">
        <v>2</v>
      </c>
      <c r="J34" s="10">
        <v>2</v>
      </c>
      <c r="K34" s="10">
        <v>2</v>
      </c>
      <c r="L34" s="10">
        <v>2</v>
      </c>
      <c r="M34" s="10">
        <v>2</v>
      </c>
      <c r="N34" s="10">
        <v>2</v>
      </c>
      <c r="O34" s="6">
        <v>2</v>
      </c>
      <c r="P34" s="11">
        <f t="shared" ref="P34:P45" si="9">AVERAGEIFS(B34:O34,B34:O34,"&gt; 0")</f>
        <v>2</v>
      </c>
      <c r="Q34" s="10">
        <v>2</v>
      </c>
      <c r="R34" s="10">
        <v>0</v>
      </c>
      <c r="S34" s="10">
        <v>0</v>
      </c>
      <c r="T34" s="10">
        <v>2</v>
      </c>
      <c r="U34" s="10">
        <v>3</v>
      </c>
      <c r="V34" s="10">
        <v>0</v>
      </c>
      <c r="W34" s="10">
        <v>0</v>
      </c>
      <c r="X34" s="10">
        <v>2</v>
      </c>
      <c r="Y34" s="10">
        <v>0</v>
      </c>
      <c r="Z34" s="10">
        <v>0</v>
      </c>
      <c r="AA34" s="10">
        <v>0</v>
      </c>
      <c r="AB34" s="10">
        <v>0</v>
      </c>
      <c r="AC34" s="10">
        <v>0</v>
      </c>
      <c r="AD34" s="6">
        <v>0</v>
      </c>
      <c r="AE34" s="11">
        <f t="shared" ref="AE34:AE46" si="10">AVERAGEIFS(Q34:AD34,Q34:AD34,"&gt; 0")</f>
        <v>2.25</v>
      </c>
      <c r="AF34" s="10">
        <v>2</v>
      </c>
      <c r="AG34" s="10">
        <v>3</v>
      </c>
      <c r="AH34" s="10">
        <v>3</v>
      </c>
      <c r="AI34" s="10">
        <v>3</v>
      </c>
      <c r="AJ34" s="10">
        <v>3</v>
      </c>
      <c r="AK34" s="10">
        <v>2</v>
      </c>
      <c r="AL34" s="10">
        <v>0</v>
      </c>
      <c r="AM34" s="10">
        <v>3</v>
      </c>
      <c r="AN34" s="10">
        <v>3</v>
      </c>
      <c r="AO34" s="10">
        <v>0</v>
      </c>
      <c r="AP34" s="10">
        <v>3</v>
      </c>
      <c r="AQ34" s="10">
        <v>0</v>
      </c>
      <c r="AR34" s="10">
        <v>2</v>
      </c>
      <c r="AS34" s="6">
        <v>0</v>
      </c>
      <c r="AT34" s="11">
        <f t="shared" ref="AT34:AT46" si="11">AVERAGEIFS(AF34:AS34,AF34:AS34,"&gt; 0")</f>
        <v>2.7</v>
      </c>
      <c r="AU34" s="13">
        <f t="shared" ref="AU34:AU46" si="12">AVERAGE(P34,AE34,AT34)</f>
        <v>2.3166666666666669</v>
      </c>
    </row>
    <row r="35" spans="1:47" x14ac:dyDescent="0.25">
      <c r="A35" s="44" t="s">
        <v>62</v>
      </c>
      <c r="B35" s="10">
        <v>3</v>
      </c>
      <c r="C35" s="10">
        <v>3</v>
      </c>
      <c r="D35" s="10">
        <v>3</v>
      </c>
      <c r="E35" s="10">
        <v>3</v>
      </c>
      <c r="F35" s="10">
        <v>3</v>
      </c>
      <c r="G35" s="10">
        <v>3</v>
      </c>
      <c r="H35" s="10">
        <v>3</v>
      </c>
      <c r="I35" s="10">
        <v>3</v>
      </c>
      <c r="J35" s="10">
        <v>3</v>
      </c>
      <c r="K35" s="10">
        <v>3</v>
      </c>
      <c r="L35" s="10">
        <v>3</v>
      </c>
      <c r="M35" s="10">
        <v>3</v>
      </c>
      <c r="N35" s="10">
        <v>3</v>
      </c>
      <c r="O35" s="6">
        <v>3</v>
      </c>
      <c r="P35" s="11">
        <f t="shared" si="9"/>
        <v>3</v>
      </c>
      <c r="Q35" s="10">
        <v>3</v>
      </c>
      <c r="R35" s="10">
        <v>3</v>
      </c>
      <c r="S35" s="10">
        <v>3</v>
      </c>
      <c r="T35" s="10">
        <v>3</v>
      </c>
      <c r="U35" s="10">
        <v>3</v>
      </c>
      <c r="V35" s="10">
        <v>3</v>
      </c>
      <c r="W35" s="10">
        <v>3</v>
      </c>
      <c r="X35" s="10">
        <v>3</v>
      </c>
      <c r="Y35" s="10">
        <v>3</v>
      </c>
      <c r="Z35" s="10">
        <v>3</v>
      </c>
      <c r="AA35" s="10">
        <v>3</v>
      </c>
      <c r="AB35" s="10">
        <v>3</v>
      </c>
      <c r="AC35" s="10">
        <v>3</v>
      </c>
      <c r="AD35" s="6">
        <v>3</v>
      </c>
      <c r="AE35" s="11">
        <f t="shared" si="10"/>
        <v>3</v>
      </c>
      <c r="AF35" s="10">
        <v>3</v>
      </c>
      <c r="AG35" s="10">
        <v>3</v>
      </c>
      <c r="AH35" s="10">
        <v>3</v>
      </c>
      <c r="AI35" s="10">
        <v>3</v>
      </c>
      <c r="AJ35" s="10">
        <v>3</v>
      </c>
      <c r="AK35" s="10">
        <v>3</v>
      </c>
      <c r="AL35" s="10">
        <v>3</v>
      </c>
      <c r="AM35" s="10">
        <v>3</v>
      </c>
      <c r="AN35" s="10">
        <v>0</v>
      </c>
      <c r="AO35" s="10">
        <v>3</v>
      </c>
      <c r="AP35" s="10">
        <v>3</v>
      </c>
      <c r="AQ35" s="10">
        <v>3</v>
      </c>
      <c r="AR35" s="10">
        <v>3</v>
      </c>
      <c r="AS35" s="6">
        <v>0</v>
      </c>
      <c r="AT35" s="11">
        <f t="shared" si="11"/>
        <v>3</v>
      </c>
      <c r="AU35" s="13">
        <f t="shared" si="12"/>
        <v>3</v>
      </c>
    </row>
    <row r="36" spans="1:47" x14ac:dyDescent="0.25">
      <c r="A36" s="44" t="s">
        <v>63</v>
      </c>
      <c r="B36" s="10">
        <v>3</v>
      </c>
      <c r="C36" s="10">
        <v>3</v>
      </c>
      <c r="D36" s="10">
        <v>3</v>
      </c>
      <c r="E36" s="10">
        <v>3</v>
      </c>
      <c r="F36" s="10">
        <v>3</v>
      </c>
      <c r="G36" s="10">
        <v>3</v>
      </c>
      <c r="H36" s="10">
        <v>3</v>
      </c>
      <c r="I36" s="10">
        <v>3</v>
      </c>
      <c r="J36" s="10">
        <v>3</v>
      </c>
      <c r="K36" s="10">
        <v>3</v>
      </c>
      <c r="L36" s="10">
        <v>3</v>
      </c>
      <c r="M36" s="10">
        <v>3</v>
      </c>
      <c r="N36" s="10">
        <v>3</v>
      </c>
      <c r="O36" s="6">
        <v>3</v>
      </c>
      <c r="P36" s="11">
        <f t="shared" si="9"/>
        <v>3</v>
      </c>
      <c r="Q36" s="10">
        <v>3</v>
      </c>
      <c r="R36" s="10">
        <v>3</v>
      </c>
      <c r="S36" s="10">
        <v>3</v>
      </c>
      <c r="T36" s="10">
        <v>3</v>
      </c>
      <c r="U36" s="10">
        <v>3</v>
      </c>
      <c r="V36" s="10">
        <v>3</v>
      </c>
      <c r="W36" s="10">
        <v>3</v>
      </c>
      <c r="X36" s="10">
        <v>3</v>
      </c>
      <c r="Y36" s="10">
        <v>3</v>
      </c>
      <c r="Z36" s="10">
        <v>3</v>
      </c>
      <c r="AA36" s="10">
        <v>3</v>
      </c>
      <c r="AB36" s="10">
        <v>3</v>
      </c>
      <c r="AC36" s="10">
        <v>3</v>
      </c>
      <c r="AD36" s="6">
        <v>3</v>
      </c>
      <c r="AE36" s="11">
        <f t="shared" si="10"/>
        <v>3</v>
      </c>
      <c r="AF36" s="10">
        <v>3</v>
      </c>
      <c r="AG36" s="10">
        <v>3</v>
      </c>
      <c r="AH36" s="10">
        <v>3</v>
      </c>
      <c r="AI36" s="10">
        <v>3</v>
      </c>
      <c r="AJ36" s="10">
        <v>3</v>
      </c>
      <c r="AK36" s="10">
        <v>3</v>
      </c>
      <c r="AL36" s="10">
        <v>0</v>
      </c>
      <c r="AM36" s="10">
        <v>3</v>
      </c>
      <c r="AN36" s="10">
        <v>3</v>
      </c>
      <c r="AO36" s="10">
        <v>3</v>
      </c>
      <c r="AP36" s="10">
        <v>3</v>
      </c>
      <c r="AQ36" s="10">
        <v>3</v>
      </c>
      <c r="AR36" s="10">
        <v>2</v>
      </c>
      <c r="AS36" s="6">
        <v>2</v>
      </c>
      <c r="AT36" s="11">
        <f t="shared" si="11"/>
        <v>2.8461538461538463</v>
      </c>
      <c r="AU36" s="13">
        <f t="shared" si="12"/>
        <v>2.9487179487179489</v>
      </c>
    </row>
    <row r="37" spans="1:47" x14ac:dyDescent="0.25">
      <c r="A37" s="44" t="s">
        <v>64</v>
      </c>
      <c r="B37" s="10">
        <v>2</v>
      </c>
      <c r="C37" s="10">
        <v>2</v>
      </c>
      <c r="D37" s="10">
        <v>3</v>
      </c>
      <c r="E37" s="10">
        <v>2</v>
      </c>
      <c r="F37" s="10">
        <v>2</v>
      </c>
      <c r="G37" s="10">
        <v>2</v>
      </c>
      <c r="H37" s="10">
        <v>2</v>
      </c>
      <c r="I37" s="10">
        <v>2</v>
      </c>
      <c r="J37" s="10">
        <v>2</v>
      </c>
      <c r="K37" s="10">
        <v>2</v>
      </c>
      <c r="L37" s="10">
        <v>2</v>
      </c>
      <c r="M37" s="10">
        <v>2</v>
      </c>
      <c r="N37" s="10">
        <v>2</v>
      </c>
      <c r="O37" s="6">
        <v>2</v>
      </c>
      <c r="P37" s="11">
        <f t="shared" si="9"/>
        <v>2.0714285714285716</v>
      </c>
      <c r="Q37" s="10">
        <v>2</v>
      </c>
      <c r="R37" s="10">
        <v>2</v>
      </c>
      <c r="S37" s="10">
        <v>2</v>
      </c>
      <c r="T37" s="10">
        <v>2</v>
      </c>
      <c r="U37" s="10">
        <v>2</v>
      </c>
      <c r="V37" s="10">
        <v>2</v>
      </c>
      <c r="W37" s="10">
        <v>2</v>
      </c>
      <c r="X37" s="10">
        <v>2</v>
      </c>
      <c r="Y37" s="10">
        <v>2</v>
      </c>
      <c r="Z37" s="10">
        <v>2</v>
      </c>
      <c r="AA37" s="10">
        <v>2</v>
      </c>
      <c r="AB37" s="10">
        <v>0</v>
      </c>
      <c r="AC37" s="10">
        <v>0</v>
      </c>
      <c r="AD37" s="6">
        <v>0</v>
      </c>
      <c r="AE37" s="11">
        <f t="shared" si="10"/>
        <v>2</v>
      </c>
      <c r="AF37" s="10">
        <v>0</v>
      </c>
      <c r="AG37" s="10">
        <v>3</v>
      </c>
      <c r="AH37" s="10">
        <v>0</v>
      </c>
      <c r="AI37" s="10">
        <v>3</v>
      </c>
      <c r="AJ37" s="10">
        <v>2</v>
      </c>
      <c r="AK37" s="10">
        <v>3</v>
      </c>
      <c r="AL37" s="10">
        <v>0</v>
      </c>
      <c r="AM37" s="10">
        <v>3</v>
      </c>
      <c r="AN37" s="10">
        <v>0</v>
      </c>
      <c r="AO37" s="10">
        <v>3</v>
      </c>
      <c r="AP37" s="10">
        <v>3</v>
      </c>
      <c r="AQ37" s="10">
        <v>0</v>
      </c>
      <c r="AR37" s="10">
        <v>3</v>
      </c>
      <c r="AS37" s="6">
        <v>0</v>
      </c>
      <c r="AT37" s="11">
        <f t="shared" si="11"/>
        <v>2.875</v>
      </c>
      <c r="AU37" s="13">
        <f t="shared" si="12"/>
        <v>2.3154761904761902</v>
      </c>
    </row>
    <row r="38" spans="1:47" x14ac:dyDescent="0.25">
      <c r="A38" s="44" t="s">
        <v>65</v>
      </c>
      <c r="B38" s="10">
        <v>1.5</v>
      </c>
      <c r="C38" s="10">
        <v>2</v>
      </c>
      <c r="D38" s="10">
        <v>2</v>
      </c>
      <c r="E38" s="10">
        <v>2</v>
      </c>
      <c r="F38" s="10">
        <v>2</v>
      </c>
      <c r="G38" s="10">
        <v>2</v>
      </c>
      <c r="H38" s="10">
        <v>2</v>
      </c>
      <c r="I38" s="10">
        <v>2</v>
      </c>
      <c r="J38" s="10">
        <v>2</v>
      </c>
      <c r="K38" s="10">
        <v>2</v>
      </c>
      <c r="L38" s="10">
        <v>2</v>
      </c>
      <c r="M38" s="10">
        <v>2</v>
      </c>
      <c r="N38" s="10">
        <v>2</v>
      </c>
      <c r="O38" s="6">
        <v>2</v>
      </c>
      <c r="P38" s="11">
        <f t="shared" si="9"/>
        <v>1.9642857142857142</v>
      </c>
      <c r="Q38" s="10">
        <v>1</v>
      </c>
      <c r="R38" s="10">
        <v>1</v>
      </c>
      <c r="S38" s="10">
        <v>1</v>
      </c>
      <c r="T38" s="10">
        <v>1</v>
      </c>
      <c r="U38" s="10">
        <v>1</v>
      </c>
      <c r="V38" s="10">
        <v>1</v>
      </c>
      <c r="W38" s="10">
        <v>1</v>
      </c>
      <c r="X38" s="10">
        <v>1</v>
      </c>
      <c r="Y38" s="10">
        <v>2</v>
      </c>
      <c r="Z38" s="10">
        <v>2</v>
      </c>
      <c r="AA38" s="10">
        <v>2</v>
      </c>
      <c r="AB38" s="10">
        <v>0</v>
      </c>
      <c r="AC38" s="10">
        <v>0</v>
      </c>
      <c r="AD38" s="6">
        <v>0</v>
      </c>
      <c r="AE38" s="11">
        <f t="shared" si="10"/>
        <v>1.2727272727272727</v>
      </c>
      <c r="AF38" s="10">
        <v>2</v>
      </c>
      <c r="AG38" s="10">
        <v>2</v>
      </c>
      <c r="AH38" s="10">
        <v>2</v>
      </c>
      <c r="AI38" s="10">
        <v>3</v>
      </c>
      <c r="AJ38" s="10">
        <v>3</v>
      </c>
      <c r="AK38" s="10">
        <v>3</v>
      </c>
      <c r="AL38" s="10">
        <v>3</v>
      </c>
      <c r="AM38" s="10">
        <v>3</v>
      </c>
      <c r="AN38" s="10">
        <v>2</v>
      </c>
      <c r="AO38" s="10">
        <v>3</v>
      </c>
      <c r="AP38" s="10">
        <v>0</v>
      </c>
      <c r="AQ38" s="10">
        <v>2</v>
      </c>
      <c r="AR38" s="10">
        <v>3</v>
      </c>
      <c r="AS38" s="6">
        <v>3</v>
      </c>
      <c r="AT38" s="11">
        <f t="shared" si="11"/>
        <v>2.6153846153846154</v>
      </c>
      <c r="AU38" s="13">
        <f t="shared" si="12"/>
        <v>1.9507992007992006</v>
      </c>
    </row>
    <row r="39" spans="1:47" x14ac:dyDescent="0.25">
      <c r="A39" s="44" t="s">
        <v>66</v>
      </c>
      <c r="B39" s="10">
        <v>2</v>
      </c>
      <c r="C39" s="10">
        <v>2</v>
      </c>
      <c r="D39" s="10">
        <v>3</v>
      </c>
      <c r="E39" s="10">
        <v>3</v>
      </c>
      <c r="F39" s="10">
        <v>2</v>
      </c>
      <c r="G39" s="10">
        <v>2</v>
      </c>
      <c r="H39" s="10">
        <v>2</v>
      </c>
      <c r="I39" s="10">
        <v>2</v>
      </c>
      <c r="J39" s="10">
        <v>3</v>
      </c>
      <c r="K39" s="10">
        <v>2</v>
      </c>
      <c r="L39" s="10">
        <v>2</v>
      </c>
      <c r="M39" s="10">
        <v>2</v>
      </c>
      <c r="N39" s="10">
        <v>2</v>
      </c>
      <c r="O39" s="6">
        <v>2</v>
      </c>
      <c r="P39" s="11">
        <f t="shared" si="9"/>
        <v>2.2142857142857144</v>
      </c>
      <c r="Q39" s="10">
        <v>1</v>
      </c>
      <c r="R39" s="10">
        <v>1</v>
      </c>
      <c r="S39" s="10">
        <v>2</v>
      </c>
      <c r="T39" s="10">
        <v>2</v>
      </c>
      <c r="U39" s="10">
        <v>1</v>
      </c>
      <c r="V39" s="10">
        <v>1</v>
      </c>
      <c r="W39" s="10">
        <v>0</v>
      </c>
      <c r="X39" s="10">
        <v>3</v>
      </c>
      <c r="Y39" s="10">
        <v>0</v>
      </c>
      <c r="Z39" s="10">
        <v>1</v>
      </c>
      <c r="AA39" s="10">
        <v>0</v>
      </c>
      <c r="AB39" s="10">
        <v>0</v>
      </c>
      <c r="AC39" s="10">
        <v>0</v>
      </c>
      <c r="AD39" s="6">
        <v>0</v>
      </c>
      <c r="AE39" s="11">
        <f t="shared" si="10"/>
        <v>1.5</v>
      </c>
      <c r="AF39" s="10">
        <v>3</v>
      </c>
      <c r="AG39" s="10">
        <v>3</v>
      </c>
      <c r="AH39" s="10">
        <v>3</v>
      </c>
      <c r="AI39" s="10">
        <v>3</v>
      </c>
      <c r="AJ39" s="10">
        <v>3</v>
      </c>
      <c r="AK39" s="10">
        <v>3</v>
      </c>
      <c r="AL39" s="10">
        <v>3</v>
      </c>
      <c r="AM39" s="10">
        <v>3</v>
      </c>
      <c r="AN39" s="10">
        <v>3</v>
      </c>
      <c r="AO39" s="10">
        <v>3</v>
      </c>
      <c r="AP39" s="10">
        <v>3</v>
      </c>
      <c r="AQ39" s="10">
        <v>2</v>
      </c>
      <c r="AR39" s="10">
        <v>3</v>
      </c>
      <c r="AS39" s="6">
        <v>3</v>
      </c>
      <c r="AT39" s="11">
        <f t="shared" si="11"/>
        <v>2.9285714285714284</v>
      </c>
      <c r="AU39" s="13">
        <f t="shared" si="12"/>
        <v>2.214285714285714</v>
      </c>
    </row>
    <row r="40" spans="1:47" x14ac:dyDescent="0.25">
      <c r="A40" s="44" t="s">
        <v>67</v>
      </c>
      <c r="B40" s="10">
        <v>3</v>
      </c>
      <c r="C40" s="10">
        <v>3</v>
      </c>
      <c r="D40" s="10">
        <v>3</v>
      </c>
      <c r="E40" s="10">
        <v>3</v>
      </c>
      <c r="F40" s="10">
        <v>3</v>
      </c>
      <c r="G40" s="10">
        <v>3</v>
      </c>
      <c r="H40" s="10">
        <v>3</v>
      </c>
      <c r="I40" s="10">
        <v>3</v>
      </c>
      <c r="J40" s="10">
        <v>3</v>
      </c>
      <c r="K40" s="10">
        <v>3</v>
      </c>
      <c r="L40" s="10">
        <v>3</v>
      </c>
      <c r="M40" s="10">
        <v>3</v>
      </c>
      <c r="N40" s="10">
        <v>3</v>
      </c>
      <c r="O40" s="6">
        <v>3</v>
      </c>
      <c r="P40" s="11">
        <f t="shared" si="9"/>
        <v>3</v>
      </c>
      <c r="Q40" s="10">
        <v>3</v>
      </c>
      <c r="R40" s="10">
        <v>3</v>
      </c>
      <c r="S40" s="10">
        <v>3</v>
      </c>
      <c r="T40" s="10">
        <v>3</v>
      </c>
      <c r="U40" s="10">
        <v>3</v>
      </c>
      <c r="V40" s="10">
        <v>3</v>
      </c>
      <c r="W40" s="10">
        <v>0</v>
      </c>
      <c r="X40" s="10">
        <v>3</v>
      </c>
      <c r="Y40" s="10">
        <v>0</v>
      </c>
      <c r="Z40" s="10">
        <v>3</v>
      </c>
      <c r="AA40" s="10">
        <v>3</v>
      </c>
      <c r="AB40" s="10">
        <v>0</v>
      </c>
      <c r="AC40" s="10">
        <v>0</v>
      </c>
      <c r="AD40" s="6">
        <v>0</v>
      </c>
      <c r="AE40" s="11">
        <f t="shared" si="10"/>
        <v>3</v>
      </c>
      <c r="AF40" s="10">
        <v>3</v>
      </c>
      <c r="AG40" s="10">
        <v>3</v>
      </c>
      <c r="AH40" s="10">
        <v>3</v>
      </c>
      <c r="AI40" s="10">
        <v>3</v>
      </c>
      <c r="AJ40" s="10">
        <v>3</v>
      </c>
      <c r="AK40" s="10">
        <v>3</v>
      </c>
      <c r="AL40" s="10">
        <v>3</v>
      </c>
      <c r="AM40" s="10">
        <v>3</v>
      </c>
      <c r="AN40" s="10">
        <v>3</v>
      </c>
      <c r="AO40" s="10">
        <v>3</v>
      </c>
      <c r="AP40" s="10">
        <v>3</v>
      </c>
      <c r="AQ40" s="10">
        <v>3</v>
      </c>
      <c r="AR40" s="10">
        <v>3</v>
      </c>
      <c r="AS40" s="6">
        <v>3</v>
      </c>
      <c r="AT40" s="11">
        <f t="shared" si="11"/>
        <v>3</v>
      </c>
      <c r="AU40" s="13">
        <f t="shared" si="12"/>
        <v>3</v>
      </c>
    </row>
    <row r="41" spans="1:47" x14ac:dyDescent="0.25">
      <c r="A41" s="44" t="s">
        <v>68</v>
      </c>
      <c r="B41" s="10">
        <v>3</v>
      </c>
      <c r="C41" s="10">
        <v>3</v>
      </c>
      <c r="D41" s="10">
        <v>3</v>
      </c>
      <c r="E41" s="10">
        <v>3</v>
      </c>
      <c r="F41" s="10">
        <v>3</v>
      </c>
      <c r="G41" s="10">
        <v>3</v>
      </c>
      <c r="H41" s="10">
        <v>3</v>
      </c>
      <c r="I41" s="10">
        <v>3</v>
      </c>
      <c r="J41" s="10">
        <v>3</v>
      </c>
      <c r="K41" s="10">
        <v>3</v>
      </c>
      <c r="L41" s="10">
        <v>3</v>
      </c>
      <c r="M41" s="10">
        <v>2</v>
      </c>
      <c r="N41" s="10">
        <v>2</v>
      </c>
      <c r="O41" s="6">
        <v>2</v>
      </c>
      <c r="P41" s="11">
        <f t="shared" si="9"/>
        <v>2.7857142857142856</v>
      </c>
      <c r="Q41" s="10">
        <v>3</v>
      </c>
      <c r="R41" s="10">
        <v>3</v>
      </c>
      <c r="S41" s="10">
        <v>2</v>
      </c>
      <c r="T41" s="10">
        <v>3</v>
      </c>
      <c r="U41" s="10">
        <v>3</v>
      </c>
      <c r="V41" s="10">
        <v>2</v>
      </c>
      <c r="W41" s="10">
        <v>2</v>
      </c>
      <c r="X41" s="10">
        <v>3</v>
      </c>
      <c r="Y41" s="10">
        <v>3</v>
      </c>
      <c r="Z41" s="10">
        <v>3</v>
      </c>
      <c r="AA41" s="10">
        <v>3</v>
      </c>
      <c r="AB41" s="10">
        <v>0</v>
      </c>
      <c r="AC41" s="10">
        <v>2</v>
      </c>
      <c r="AD41" s="6">
        <v>0</v>
      </c>
      <c r="AE41" s="11">
        <f t="shared" si="10"/>
        <v>2.6666666666666665</v>
      </c>
      <c r="AF41" s="10">
        <v>2</v>
      </c>
      <c r="AG41" s="10">
        <v>3</v>
      </c>
      <c r="AH41" s="10">
        <v>3</v>
      </c>
      <c r="AI41" s="10">
        <v>3</v>
      </c>
      <c r="AJ41" s="10">
        <v>3</v>
      </c>
      <c r="AK41" s="10">
        <v>3</v>
      </c>
      <c r="AL41" s="10">
        <v>0</v>
      </c>
      <c r="AM41" s="10">
        <v>3</v>
      </c>
      <c r="AN41" s="10">
        <v>0</v>
      </c>
      <c r="AO41" s="10">
        <v>3</v>
      </c>
      <c r="AP41" s="10">
        <v>3</v>
      </c>
      <c r="AQ41" s="10">
        <v>0</v>
      </c>
      <c r="AR41" s="10">
        <v>2</v>
      </c>
      <c r="AS41" s="6">
        <v>3</v>
      </c>
      <c r="AT41" s="11">
        <f t="shared" si="11"/>
        <v>2.8181818181818183</v>
      </c>
      <c r="AU41" s="13">
        <f t="shared" si="12"/>
        <v>2.7568542568542571</v>
      </c>
    </row>
    <row r="42" spans="1:47" x14ac:dyDescent="0.25">
      <c r="A42" s="44" t="s">
        <v>69</v>
      </c>
      <c r="B42" s="10">
        <v>3</v>
      </c>
      <c r="C42" s="10">
        <v>3</v>
      </c>
      <c r="D42" s="10">
        <v>3</v>
      </c>
      <c r="E42" s="10">
        <v>3</v>
      </c>
      <c r="F42" s="10">
        <v>3</v>
      </c>
      <c r="G42" s="10">
        <v>3</v>
      </c>
      <c r="H42" s="10">
        <v>3</v>
      </c>
      <c r="I42" s="10">
        <v>3</v>
      </c>
      <c r="J42" s="10">
        <v>3</v>
      </c>
      <c r="K42" s="10">
        <v>3</v>
      </c>
      <c r="L42" s="10">
        <v>3</v>
      </c>
      <c r="M42" s="10">
        <v>3</v>
      </c>
      <c r="N42" s="10">
        <v>3</v>
      </c>
      <c r="O42" s="6">
        <v>3</v>
      </c>
      <c r="P42" s="11">
        <f t="shared" si="9"/>
        <v>3</v>
      </c>
      <c r="Q42" s="10">
        <v>3</v>
      </c>
      <c r="R42" s="10">
        <v>3</v>
      </c>
      <c r="S42" s="10">
        <v>3</v>
      </c>
      <c r="T42" s="10">
        <v>3</v>
      </c>
      <c r="U42" s="10">
        <v>3</v>
      </c>
      <c r="V42" s="10">
        <v>3</v>
      </c>
      <c r="W42" s="10">
        <v>0</v>
      </c>
      <c r="X42" s="10">
        <v>3</v>
      </c>
      <c r="Y42" s="10">
        <v>0</v>
      </c>
      <c r="Z42" s="10">
        <v>3</v>
      </c>
      <c r="AA42" s="10">
        <v>3</v>
      </c>
      <c r="AB42" s="10">
        <v>0</v>
      </c>
      <c r="AC42" s="10">
        <v>3</v>
      </c>
      <c r="AD42" s="6">
        <v>0</v>
      </c>
      <c r="AE42" s="11">
        <f t="shared" si="10"/>
        <v>3</v>
      </c>
      <c r="AF42" s="10">
        <v>3</v>
      </c>
      <c r="AG42" s="10">
        <v>3</v>
      </c>
      <c r="AH42" s="10">
        <v>3</v>
      </c>
      <c r="AI42" s="10">
        <v>3</v>
      </c>
      <c r="AJ42" s="10">
        <v>3</v>
      </c>
      <c r="AK42" s="10">
        <v>3</v>
      </c>
      <c r="AL42" s="10">
        <v>3</v>
      </c>
      <c r="AM42" s="10">
        <v>2</v>
      </c>
      <c r="AN42" s="10">
        <v>3</v>
      </c>
      <c r="AO42" s="10">
        <v>3</v>
      </c>
      <c r="AP42" s="10">
        <v>3</v>
      </c>
      <c r="AQ42" s="10">
        <v>2</v>
      </c>
      <c r="AR42" s="10">
        <v>3</v>
      </c>
      <c r="AS42" s="6">
        <v>0</v>
      </c>
      <c r="AT42" s="11">
        <f t="shared" si="11"/>
        <v>2.8461538461538463</v>
      </c>
      <c r="AU42" s="13">
        <f t="shared" si="12"/>
        <v>2.9487179487179489</v>
      </c>
    </row>
    <row r="43" spans="1:47" x14ac:dyDescent="0.25">
      <c r="A43" s="44" t="s">
        <v>70</v>
      </c>
      <c r="B43" s="10">
        <v>2</v>
      </c>
      <c r="C43" s="10">
        <v>2</v>
      </c>
      <c r="D43" s="10">
        <v>3</v>
      </c>
      <c r="E43" s="10">
        <v>3</v>
      </c>
      <c r="F43" s="10">
        <v>2</v>
      </c>
      <c r="G43" s="10">
        <v>2</v>
      </c>
      <c r="H43" s="10">
        <v>0</v>
      </c>
      <c r="I43" s="10">
        <v>3</v>
      </c>
      <c r="J43" s="10">
        <v>0</v>
      </c>
      <c r="K43" s="10">
        <v>2</v>
      </c>
      <c r="L43" s="10">
        <v>2</v>
      </c>
      <c r="M43" s="10">
        <v>2</v>
      </c>
      <c r="N43" s="10">
        <v>2</v>
      </c>
      <c r="O43" s="6">
        <v>2</v>
      </c>
      <c r="P43" s="11">
        <f t="shared" si="9"/>
        <v>2.25</v>
      </c>
      <c r="Q43" s="10">
        <v>3</v>
      </c>
      <c r="R43" s="10">
        <v>3</v>
      </c>
      <c r="S43" s="10">
        <v>3</v>
      </c>
      <c r="T43" s="10">
        <v>0</v>
      </c>
      <c r="U43" s="10">
        <v>3</v>
      </c>
      <c r="V43" s="10">
        <v>3</v>
      </c>
      <c r="W43" s="10">
        <v>0</v>
      </c>
      <c r="X43" s="10">
        <v>3</v>
      </c>
      <c r="Y43" s="10">
        <v>0</v>
      </c>
      <c r="Z43" s="10">
        <v>2</v>
      </c>
      <c r="AA43" s="10">
        <v>3</v>
      </c>
      <c r="AB43" s="10">
        <v>0</v>
      </c>
      <c r="AC43" s="10">
        <v>0</v>
      </c>
      <c r="AD43" s="6">
        <v>0</v>
      </c>
      <c r="AE43" s="11">
        <f t="shared" si="10"/>
        <v>2.875</v>
      </c>
      <c r="AF43" s="10">
        <v>3</v>
      </c>
      <c r="AG43" s="10">
        <v>3</v>
      </c>
      <c r="AH43" s="10">
        <v>3</v>
      </c>
      <c r="AI43" s="10">
        <v>3</v>
      </c>
      <c r="AJ43" s="10">
        <v>3</v>
      </c>
      <c r="AK43" s="10">
        <v>3</v>
      </c>
      <c r="AL43" s="10">
        <v>3</v>
      </c>
      <c r="AM43" s="10">
        <v>3</v>
      </c>
      <c r="AN43" s="10">
        <v>3</v>
      </c>
      <c r="AO43" s="10">
        <v>3</v>
      </c>
      <c r="AP43" s="10">
        <v>3</v>
      </c>
      <c r="AQ43" s="10">
        <v>3</v>
      </c>
      <c r="AR43" s="10">
        <v>3</v>
      </c>
      <c r="AS43" s="6">
        <v>2</v>
      </c>
      <c r="AT43" s="11">
        <f t="shared" si="11"/>
        <v>2.9285714285714284</v>
      </c>
      <c r="AU43" s="13">
        <f t="shared" si="12"/>
        <v>2.6845238095238098</v>
      </c>
    </row>
    <row r="44" spans="1:47" x14ac:dyDescent="0.25">
      <c r="A44" s="44" t="s">
        <v>71</v>
      </c>
      <c r="B44" s="10">
        <v>2</v>
      </c>
      <c r="C44" s="10">
        <v>2</v>
      </c>
      <c r="D44" s="10">
        <v>2</v>
      </c>
      <c r="E44" s="10">
        <v>0</v>
      </c>
      <c r="F44" s="10">
        <v>2</v>
      </c>
      <c r="G44" s="10">
        <v>2</v>
      </c>
      <c r="H44" s="10">
        <v>0</v>
      </c>
      <c r="I44" s="10">
        <v>2</v>
      </c>
      <c r="J44" s="10">
        <v>0</v>
      </c>
      <c r="K44" s="10">
        <v>2</v>
      </c>
      <c r="L44" s="10">
        <v>0</v>
      </c>
      <c r="M44" s="10">
        <v>2</v>
      </c>
      <c r="N44" s="10">
        <v>2</v>
      </c>
      <c r="O44" s="6">
        <v>0</v>
      </c>
      <c r="P44" s="11">
        <f t="shared" si="9"/>
        <v>2</v>
      </c>
      <c r="Q44" s="10">
        <v>3</v>
      </c>
      <c r="R44" s="10">
        <v>3</v>
      </c>
      <c r="S44" s="10">
        <v>3</v>
      </c>
      <c r="T44" s="10">
        <v>3</v>
      </c>
      <c r="U44" s="10">
        <v>3</v>
      </c>
      <c r="V44" s="10">
        <v>3</v>
      </c>
      <c r="W44" s="10">
        <v>0</v>
      </c>
      <c r="X44" s="10">
        <v>3</v>
      </c>
      <c r="Y44" s="10">
        <v>0</v>
      </c>
      <c r="Z44" s="10">
        <v>3</v>
      </c>
      <c r="AA44" s="10">
        <v>3</v>
      </c>
      <c r="AB44" s="10">
        <v>0</v>
      </c>
      <c r="AC44" s="10">
        <v>0</v>
      </c>
      <c r="AD44" s="6">
        <v>0</v>
      </c>
      <c r="AE44" s="11">
        <f t="shared" si="10"/>
        <v>3</v>
      </c>
      <c r="AF44" s="10">
        <v>3</v>
      </c>
      <c r="AG44" s="10">
        <v>3</v>
      </c>
      <c r="AH44" s="10">
        <v>3</v>
      </c>
      <c r="AI44" s="10">
        <v>3</v>
      </c>
      <c r="AJ44" s="10">
        <v>3</v>
      </c>
      <c r="AK44" s="10">
        <v>3</v>
      </c>
      <c r="AL44" s="10">
        <v>0</v>
      </c>
      <c r="AM44" s="10">
        <v>0</v>
      </c>
      <c r="AN44" s="10">
        <v>0</v>
      </c>
      <c r="AO44" s="10">
        <v>0</v>
      </c>
      <c r="AP44" s="10">
        <v>0</v>
      </c>
      <c r="AQ44" s="10">
        <v>3</v>
      </c>
      <c r="AR44" s="10">
        <v>3</v>
      </c>
      <c r="AS44" s="6">
        <v>3</v>
      </c>
      <c r="AT44" s="11">
        <f t="shared" si="11"/>
        <v>3</v>
      </c>
      <c r="AU44" s="13">
        <f t="shared" si="12"/>
        <v>2.6666666666666665</v>
      </c>
    </row>
    <row r="45" spans="1:47" x14ac:dyDescent="0.25">
      <c r="A45" s="44" t="s">
        <v>72</v>
      </c>
      <c r="B45" s="10">
        <v>3</v>
      </c>
      <c r="C45" s="10">
        <v>3</v>
      </c>
      <c r="D45" s="10">
        <v>3</v>
      </c>
      <c r="E45" s="10">
        <v>3</v>
      </c>
      <c r="F45" s="10">
        <v>3</v>
      </c>
      <c r="G45" s="10">
        <v>3</v>
      </c>
      <c r="H45" s="10">
        <v>3</v>
      </c>
      <c r="I45" s="10">
        <v>3</v>
      </c>
      <c r="J45" s="10">
        <v>3</v>
      </c>
      <c r="K45" s="10">
        <v>3</v>
      </c>
      <c r="L45" s="10">
        <v>3</v>
      </c>
      <c r="M45" s="10">
        <v>3</v>
      </c>
      <c r="N45" s="10">
        <v>3</v>
      </c>
      <c r="O45" s="6">
        <v>3</v>
      </c>
      <c r="P45" s="11">
        <f t="shared" si="9"/>
        <v>3</v>
      </c>
      <c r="Q45" s="10">
        <v>3</v>
      </c>
      <c r="R45" s="10">
        <v>3</v>
      </c>
      <c r="S45" s="10">
        <v>3</v>
      </c>
      <c r="T45" s="10">
        <v>3</v>
      </c>
      <c r="U45" s="10">
        <v>3</v>
      </c>
      <c r="V45" s="10">
        <v>3</v>
      </c>
      <c r="W45" s="10">
        <v>0</v>
      </c>
      <c r="X45" s="10">
        <v>3</v>
      </c>
      <c r="Y45" s="10">
        <v>3</v>
      </c>
      <c r="Z45" s="10">
        <v>3</v>
      </c>
      <c r="AA45" s="10">
        <v>3</v>
      </c>
      <c r="AB45" s="10">
        <v>3</v>
      </c>
      <c r="AC45" s="10">
        <v>3</v>
      </c>
      <c r="AD45" s="6">
        <v>0</v>
      </c>
      <c r="AE45" s="11">
        <f t="shared" si="10"/>
        <v>3</v>
      </c>
      <c r="AF45" s="10">
        <v>3</v>
      </c>
      <c r="AG45" s="10">
        <v>3</v>
      </c>
      <c r="AH45" s="10">
        <v>3</v>
      </c>
      <c r="AI45" s="10">
        <v>3</v>
      </c>
      <c r="AJ45" s="10">
        <v>3</v>
      </c>
      <c r="AK45" s="10">
        <v>3</v>
      </c>
      <c r="AL45" s="10">
        <v>0</v>
      </c>
      <c r="AM45" s="10">
        <v>3</v>
      </c>
      <c r="AN45" s="10">
        <v>0</v>
      </c>
      <c r="AO45" s="10">
        <v>0</v>
      </c>
      <c r="AP45" s="10">
        <v>3</v>
      </c>
      <c r="AQ45" s="10">
        <v>3</v>
      </c>
      <c r="AR45" s="10">
        <v>3</v>
      </c>
      <c r="AS45" s="6">
        <v>0</v>
      </c>
      <c r="AT45" s="11">
        <f t="shared" si="11"/>
        <v>3</v>
      </c>
      <c r="AU45" s="13">
        <f t="shared" si="12"/>
        <v>3</v>
      </c>
    </row>
    <row r="46" spans="1:47" s="2" customFormat="1" x14ac:dyDescent="0.25">
      <c r="A46" s="48" t="s">
        <v>73</v>
      </c>
      <c r="B46" s="14">
        <v>3</v>
      </c>
      <c r="C46" s="14">
        <v>3</v>
      </c>
      <c r="D46" s="14">
        <v>3</v>
      </c>
      <c r="E46" s="14">
        <v>3</v>
      </c>
      <c r="F46" s="14">
        <v>3</v>
      </c>
      <c r="G46" s="14">
        <v>3</v>
      </c>
      <c r="H46" s="14">
        <v>3</v>
      </c>
      <c r="I46" s="14">
        <v>3</v>
      </c>
      <c r="J46" s="14">
        <v>3</v>
      </c>
      <c r="K46" s="14">
        <v>3</v>
      </c>
      <c r="L46" s="14">
        <v>3</v>
      </c>
      <c r="M46" s="14">
        <v>3</v>
      </c>
      <c r="N46" s="14">
        <v>3</v>
      </c>
      <c r="O46" s="14">
        <v>3</v>
      </c>
      <c r="P46" s="15">
        <v>3</v>
      </c>
      <c r="Q46" s="14">
        <v>3</v>
      </c>
      <c r="R46" s="14">
        <v>3</v>
      </c>
      <c r="S46" s="14">
        <v>3</v>
      </c>
      <c r="T46" s="14">
        <v>2</v>
      </c>
      <c r="U46" s="14">
        <v>2</v>
      </c>
      <c r="V46" s="14">
        <v>2</v>
      </c>
      <c r="W46" s="14">
        <v>0</v>
      </c>
      <c r="X46" s="14">
        <v>3</v>
      </c>
      <c r="Y46" s="14">
        <v>0</v>
      </c>
      <c r="Z46" s="14">
        <v>1.5</v>
      </c>
      <c r="AA46" s="14">
        <v>0</v>
      </c>
      <c r="AB46" s="14">
        <v>0</v>
      </c>
      <c r="AC46" s="14">
        <v>2</v>
      </c>
      <c r="AD46" s="14">
        <v>2</v>
      </c>
      <c r="AE46" s="15">
        <f t="shared" si="10"/>
        <v>2.35</v>
      </c>
      <c r="AF46" s="14">
        <v>3</v>
      </c>
      <c r="AG46" s="14">
        <v>3</v>
      </c>
      <c r="AH46" s="14">
        <v>3</v>
      </c>
      <c r="AI46" s="14">
        <v>3</v>
      </c>
      <c r="AJ46" s="14">
        <v>3</v>
      </c>
      <c r="AK46" s="14">
        <v>3</v>
      </c>
      <c r="AL46" s="14">
        <v>3</v>
      </c>
      <c r="AM46" s="14">
        <v>3</v>
      </c>
      <c r="AN46" s="14">
        <v>3</v>
      </c>
      <c r="AO46" s="14">
        <v>3</v>
      </c>
      <c r="AP46" s="14">
        <v>3</v>
      </c>
      <c r="AQ46" s="14">
        <v>3</v>
      </c>
      <c r="AR46" s="14">
        <v>3</v>
      </c>
      <c r="AS46" s="14">
        <v>3</v>
      </c>
      <c r="AT46" s="15">
        <f t="shared" si="11"/>
        <v>3</v>
      </c>
      <c r="AU46" s="16">
        <f t="shared" si="12"/>
        <v>2.7833333333333332</v>
      </c>
    </row>
    <row r="47" spans="1:47" s="24" customFormat="1" x14ac:dyDescent="0.25">
      <c r="A47" s="83" t="s">
        <v>30</v>
      </c>
      <c r="B47" s="26"/>
      <c r="C47" s="26"/>
      <c r="D47" s="26"/>
      <c r="E47" s="26"/>
      <c r="F47" s="26"/>
      <c r="G47" s="26"/>
      <c r="H47" s="26"/>
      <c r="I47" s="26"/>
      <c r="J47" s="26"/>
      <c r="K47" s="26"/>
      <c r="L47" s="26"/>
      <c r="M47" s="26"/>
      <c r="N47" s="26"/>
      <c r="O47" s="7"/>
      <c r="P47" s="11">
        <f>AVERAGE(P34:P46)</f>
        <v>2.5604395604395602</v>
      </c>
      <c r="Q47" s="26"/>
      <c r="R47" s="26"/>
      <c r="S47" s="26"/>
      <c r="T47" s="26"/>
      <c r="U47" s="26"/>
      <c r="V47" s="26"/>
      <c r="W47" s="26"/>
      <c r="X47" s="26"/>
      <c r="Y47" s="26"/>
      <c r="Z47" s="26"/>
      <c r="AA47" s="26"/>
      <c r="AB47" s="26"/>
      <c r="AC47" s="26"/>
      <c r="AD47" s="7"/>
      <c r="AE47" s="11">
        <f>AVERAGE(AE34:AE46)</f>
        <v>2.5318764568764567</v>
      </c>
      <c r="AF47" s="26"/>
      <c r="AG47" s="26"/>
      <c r="AH47" s="26"/>
      <c r="AI47" s="26"/>
      <c r="AJ47" s="26"/>
      <c r="AK47" s="26"/>
      <c r="AL47" s="26"/>
      <c r="AM47" s="26"/>
      <c r="AN47" s="26"/>
      <c r="AO47" s="26"/>
      <c r="AP47" s="26"/>
      <c r="AQ47" s="26"/>
      <c r="AR47" s="26"/>
      <c r="AS47" s="7"/>
      <c r="AT47" s="11">
        <f>AVERAGE(AT34:AT46)</f>
        <v>2.8890782294628448</v>
      </c>
      <c r="AU47" s="23">
        <f>AVERAGE(AU34:AU46)</f>
        <v>2.6604647489262874</v>
      </c>
    </row>
    <row r="48" spans="1:47" x14ac:dyDescent="0.25">
      <c r="A48" s="44"/>
    </row>
    <row r="49" spans="1:47" x14ac:dyDescent="0.25">
      <c r="A49" s="84" t="s">
        <v>35</v>
      </c>
    </row>
    <row r="50" spans="1:47" x14ac:dyDescent="0.25">
      <c r="A50" s="44" t="s">
        <v>74</v>
      </c>
      <c r="B50" s="10">
        <v>3</v>
      </c>
      <c r="C50" s="10">
        <v>3</v>
      </c>
      <c r="D50" s="10">
        <v>3</v>
      </c>
      <c r="E50" s="10">
        <v>3</v>
      </c>
      <c r="F50" s="10">
        <v>3</v>
      </c>
      <c r="G50" s="10">
        <v>3</v>
      </c>
      <c r="H50" s="10">
        <v>3</v>
      </c>
      <c r="I50" s="10">
        <v>3</v>
      </c>
      <c r="J50" s="10">
        <v>3</v>
      </c>
      <c r="K50" s="10">
        <v>3</v>
      </c>
      <c r="L50" s="10">
        <v>3</v>
      </c>
      <c r="M50" s="10">
        <v>3</v>
      </c>
      <c r="N50" s="10">
        <v>3</v>
      </c>
      <c r="O50" s="6">
        <v>3</v>
      </c>
      <c r="P50" s="11">
        <f t="shared" ref="P50:P58" si="13">AVERAGEIFS(B50:O50,B50:O50,"&gt; 0")</f>
        <v>3</v>
      </c>
      <c r="Q50" s="10">
        <v>3</v>
      </c>
      <c r="R50" s="10">
        <v>3</v>
      </c>
      <c r="S50" s="10">
        <v>3</v>
      </c>
      <c r="T50" s="10">
        <v>3</v>
      </c>
      <c r="U50" s="10">
        <v>3</v>
      </c>
      <c r="V50" s="10">
        <v>3</v>
      </c>
      <c r="W50" s="10">
        <v>0</v>
      </c>
      <c r="X50" s="10">
        <v>3</v>
      </c>
      <c r="Y50" s="10">
        <v>3</v>
      </c>
      <c r="Z50" s="10">
        <v>3</v>
      </c>
      <c r="AA50" s="10">
        <v>3</v>
      </c>
      <c r="AB50" s="10">
        <v>3</v>
      </c>
      <c r="AC50" s="10">
        <v>3</v>
      </c>
      <c r="AD50" s="6">
        <v>0</v>
      </c>
      <c r="AE50" s="11">
        <f t="shared" ref="AE50:AE58" si="14">AVERAGEIFS(Q50:AD50,Q50:AD50,"&gt; 0")</f>
        <v>3</v>
      </c>
      <c r="AF50" s="10">
        <v>3</v>
      </c>
      <c r="AG50" s="10">
        <v>3</v>
      </c>
      <c r="AH50" s="10">
        <v>3</v>
      </c>
      <c r="AI50" s="10">
        <v>3</v>
      </c>
      <c r="AJ50" s="10">
        <v>3</v>
      </c>
      <c r="AK50" s="10">
        <v>3</v>
      </c>
      <c r="AL50" s="10">
        <v>0</v>
      </c>
      <c r="AM50" s="10">
        <v>3</v>
      </c>
      <c r="AN50" s="10">
        <v>0</v>
      </c>
      <c r="AO50" s="10">
        <v>0</v>
      </c>
      <c r="AP50" s="10">
        <v>3</v>
      </c>
      <c r="AQ50" s="10">
        <v>3</v>
      </c>
      <c r="AR50" s="10">
        <v>3</v>
      </c>
      <c r="AS50" s="6">
        <v>0</v>
      </c>
      <c r="AT50" s="11">
        <f t="shared" ref="AT50:AT58" si="15">AVERAGEIFS(AF50:AS50,AF50:AS50,"&gt; 0")</f>
        <v>3</v>
      </c>
      <c r="AU50" s="13">
        <f t="shared" ref="AU50:AU58" si="16">AVERAGE(P50,AE50,AT50)</f>
        <v>3</v>
      </c>
    </row>
    <row r="51" spans="1:47" x14ac:dyDescent="0.25">
      <c r="A51" s="44" t="s">
        <v>75</v>
      </c>
      <c r="B51" s="10">
        <v>3</v>
      </c>
      <c r="C51" s="10">
        <v>3</v>
      </c>
      <c r="D51" s="10">
        <v>3</v>
      </c>
      <c r="E51" s="10">
        <v>3</v>
      </c>
      <c r="F51" s="10">
        <v>3</v>
      </c>
      <c r="G51" s="10">
        <v>3</v>
      </c>
      <c r="H51" s="10">
        <v>3</v>
      </c>
      <c r="I51" s="10">
        <v>3</v>
      </c>
      <c r="J51" s="10">
        <v>3</v>
      </c>
      <c r="K51" s="10">
        <v>3</v>
      </c>
      <c r="L51" s="10">
        <v>3</v>
      </c>
      <c r="M51" s="10">
        <v>3</v>
      </c>
      <c r="N51" s="10">
        <v>3</v>
      </c>
      <c r="O51" s="6">
        <v>3</v>
      </c>
      <c r="P51" s="11">
        <f t="shared" si="13"/>
        <v>3</v>
      </c>
      <c r="Q51" s="10">
        <v>3</v>
      </c>
      <c r="R51" s="10">
        <v>2</v>
      </c>
      <c r="S51" s="10">
        <v>2</v>
      </c>
      <c r="T51" s="10">
        <v>0</v>
      </c>
      <c r="U51" s="10">
        <v>2</v>
      </c>
      <c r="V51" s="10">
        <v>0</v>
      </c>
      <c r="W51" s="10">
        <v>0</v>
      </c>
      <c r="X51" s="10">
        <v>2</v>
      </c>
      <c r="Y51" s="10">
        <v>0</v>
      </c>
      <c r="Z51" s="10">
        <v>2</v>
      </c>
      <c r="AA51" s="10">
        <v>3</v>
      </c>
      <c r="AB51" s="10">
        <v>2</v>
      </c>
      <c r="AC51" s="10">
        <v>0</v>
      </c>
      <c r="AD51" s="6">
        <v>0</v>
      </c>
      <c r="AE51" s="11">
        <f t="shared" si="14"/>
        <v>2.25</v>
      </c>
      <c r="AF51" s="10">
        <v>3</v>
      </c>
      <c r="AG51" s="10">
        <v>3</v>
      </c>
      <c r="AH51" s="10">
        <v>3</v>
      </c>
      <c r="AI51" s="10">
        <v>3</v>
      </c>
      <c r="AJ51" s="10">
        <v>3</v>
      </c>
      <c r="AK51" s="10">
        <v>3</v>
      </c>
      <c r="AL51" s="10">
        <v>3</v>
      </c>
      <c r="AM51" s="10">
        <v>2</v>
      </c>
      <c r="AN51" s="10">
        <v>3</v>
      </c>
      <c r="AO51" s="10">
        <v>3</v>
      </c>
      <c r="AP51" s="10">
        <v>3</v>
      </c>
      <c r="AQ51" s="10">
        <v>3</v>
      </c>
      <c r="AR51" s="10">
        <v>3</v>
      </c>
      <c r="AS51" s="6">
        <v>3</v>
      </c>
      <c r="AT51" s="11">
        <f t="shared" si="15"/>
        <v>2.9285714285714284</v>
      </c>
      <c r="AU51" s="13">
        <f t="shared" si="16"/>
        <v>2.7261904761904763</v>
      </c>
    </row>
    <row r="52" spans="1:47" x14ac:dyDescent="0.25">
      <c r="A52" s="44" t="s">
        <v>76</v>
      </c>
      <c r="B52" s="10">
        <v>3</v>
      </c>
      <c r="C52" s="10">
        <v>3</v>
      </c>
      <c r="D52" s="10">
        <v>3</v>
      </c>
      <c r="E52" s="10">
        <v>3</v>
      </c>
      <c r="F52" s="10">
        <v>3</v>
      </c>
      <c r="G52" s="10">
        <v>3</v>
      </c>
      <c r="H52" s="10">
        <v>0</v>
      </c>
      <c r="I52" s="10">
        <v>3</v>
      </c>
      <c r="J52" s="10">
        <v>3</v>
      </c>
      <c r="K52" s="10">
        <v>3</v>
      </c>
      <c r="L52" s="10">
        <v>3</v>
      </c>
      <c r="M52" s="10">
        <v>2</v>
      </c>
      <c r="N52" s="10">
        <v>2</v>
      </c>
      <c r="O52" s="6">
        <v>3</v>
      </c>
      <c r="P52" s="11">
        <f t="shared" si="13"/>
        <v>2.8461538461538463</v>
      </c>
      <c r="Q52" s="10">
        <v>3</v>
      </c>
      <c r="R52" s="10">
        <v>3</v>
      </c>
      <c r="S52" s="10">
        <v>3</v>
      </c>
      <c r="T52" s="10">
        <v>3</v>
      </c>
      <c r="U52" s="10">
        <v>3</v>
      </c>
      <c r="V52" s="10">
        <v>3</v>
      </c>
      <c r="W52" s="10">
        <v>3</v>
      </c>
      <c r="X52" s="10">
        <v>3</v>
      </c>
      <c r="Y52" s="10">
        <v>3</v>
      </c>
      <c r="Z52" s="10">
        <v>3</v>
      </c>
      <c r="AA52" s="10">
        <v>3</v>
      </c>
      <c r="AB52" s="10">
        <v>2</v>
      </c>
      <c r="AC52" s="10">
        <v>3</v>
      </c>
      <c r="AD52" s="6">
        <v>3</v>
      </c>
      <c r="AE52" s="11">
        <f t="shared" si="14"/>
        <v>2.9285714285714284</v>
      </c>
      <c r="AF52" s="10">
        <v>0</v>
      </c>
      <c r="AG52" s="10">
        <v>3</v>
      </c>
      <c r="AH52" s="10">
        <v>3</v>
      </c>
      <c r="AI52" s="10">
        <v>3</v>
      </c>
      <c r="AJ52" s="10">
        <v>3</v>
      </c>
      <c r="AK52" s="10">
        <v>3</v>
      </c>
      <c r="AL52" s="10">
        <v>3</v>
      </c>
      <c r="AM52" s="10">
        <v>3</v>
      </c>
      <c r="AN52" s="10">
        <v>3</v>
      </c>
      <c r="AO52" s="10">
        <v>3</v>
      </c>
      <c r="AP52" s="10">
        <v>3</v>
      </c>
      <c r="AQ52" s="10">
        <v>3</v>
      </c>
      <c r="AR52" s="10">
        <v>3</v>
      </c>
      <c r="AS52" s="6">
        <v>0</v>
      </c>
      <c r="AT52" s="11">
        <f t="shared" si="15"/>
        <v>3</v>
      </c>
      <c r="AU52" s="13">
        <f t="shared" si="16"/>
        <v>2.9249084249084247</v>
      </c>
    </row>
    <row r="53" spans="1:47" x14ac:dyDescent="0.25">
      <c r="A53" s="44" t="s">
        <v>77</v>
      </c>
      <c r="B53" s="10">
        <v>2</v>
      </c>
      <c r="C53" s="10">
        <v>3</v>
      </c>
      <c r="D53" s="10">
        <v>2</v>
      </c>
      <c r="E53" s="10">
        <v>2</v>
      </c>
      <c r="F53" s="10">
        <v>2</v>
      </c>
      <c r="G53" s="10">
        <v>2</v>
      </c>
      <c r="H53" s="10">
        <v>2</v>
      </c>
      <c r="I53" s="10">
        <v>1.5</v>
      </c>
      <c r="J53" s="10">
        <v>2</v>
      </c>
      <c r="K53" s="10">
        <v>2</v>
      </c>
      <c r="L53" s="10">
        <v>3</v>
      </c>
      <c r="M53" s="10">
        <v>2</v>
      </c>
      <c r="N53" s="10">
        <v>2</v>
      </c>
      <c r="O53" s="6">
        <v>2</v>
      </c>
      <c r="P53" s="11">
        <f t="shared" si="13"/>
        <v>2.1071428571428572</v>
      </c>
      <c r="Q53" s="10">
        <v>2</v>
      </c>
      <c r="R53" s="10">
        <v>3</v>
      </c>
      <c r="S53" s="10">
        <v>3</v>
      </c>
      <c r="T53" s="10">
        <v>3</v>
      </c>
      <c r="U53" s="10">
        <v>3</v>
      </c>
      <c r="V53" s="10">
        <v>2</v>
      </c>
      <c r="W53" s="10">
        <v>3</v>
      </c>
      <c r="X53" s="10">
        <v>3</v>
      </c>
      <c r="Y53" s="10">
        <v>2</v>
      </c>
      <c r="Z53" s="10">
        <v>2</v>
      </c>
      <c r="AA53" s="10">
        <v>3</v>
      </c>
      <c r="AB53" s="10">
        <v>2</v>
      </c>
      <c r="AC53" s="10">
        <v>2</v>
      </c>
      <c r="AD53" s="6">
        <v>2</v>
      </c>
      <c r="AE53" s="11">
        <f t="shared" si="14"/>
        <v>2.5</v>
      </c>
      <c r="AF53" s="10">
        <v>2</v>
      </c>
      <c r="AG53" s="10">
        <v>2</v>
      </c>
      <c r="AH53" s="10">
        <v>2</v>
      </c>
      <c r="AI53" s="10">
        <v>2</v>
      </c>
      <c r="AJ53" s="10">
        <v>3</v>
      </c>
      <c r="AK53" s="10">
        <v>2</v>
      </c>
      <c r="AL53" s="10">
        <v>0</v>
      </c>
      <c r="AM53" s="10">
        <v>2</v>
      </c>
      <c r="AN53" s="10">
        <v>2</v>
      </c>
      <c r="AO53" s="10">
        <v>2.5</v>
      </c>
      <c r="AP53" s="10">
        <v>3</v>
      </c>
      <c r="AQ53" s="10">
        <v>2</v>
      </c>
      <c r="AR53" s="10">
        <v>2</v>
      </c>
      <c r="AS53" s="6">
        <v>0</v>
      </c>
      <c r="AT53" s="11">
        <f t="shared" si="15"/>
        <v>2.2083333333333335</v>
      </c>
      <c r="AU53" s="13">
        <f t="shared" si="16"/>
        <v>2.2718253968253972</v>
      </c>
    </row>
    <row r="54" spans="1:47" x14ac:dyDescent="0.25">
      <c r="A54" s="44" t="s">
        <v>78</v>
      </c>
      <c r="B54" s="10">
        <v>3</v>
      </c>
      <c r="C54" s="10">
        <v>2</v>
      </c>
      <c r="D54" s="10">
        <v>3</v>
      </c>
      <c r="E54" s="10">
        <v>3</v>
      </c>
      <c r="F54" s="10">
        <v>2</v>
      </c>
      <c r="G54" s="10">
        <v>2</v>
      </c>
      <c r="H54" s="10">
        <v>2</v>
      </c>
      <c r="I54" s="10">
        <v>2</v>
      </c>
      <c r="J54" s="10">
        <v>2</v>
      </c>
      <c r="K54" s="10">
        <v>2</v>
      </c>
      <c r="L54" s="10">
        <v>2</v>
      </c>
      <c r="M54" s="10">
        <v>2</v>
      </c>
      <c r="N54" s="10">
        <v>2</v>
      </c>
      <c r="O54" s="6">
        <v>2</v>
      </c>
      <c r="P54" s="11">
        <f t="shared" si="13"/>
        <v>2.2142857142857144</v>
      </c>
      <c r="Q54" s="10">
        <v>3</v>
      </c>
      <c r="R54" s="10">
        <v>3</v>
      </c>
      <c r="S54" s="10">
        <v>3</v>
      </c>
      <c r="T54" s="10">
        <v>3</v>
      </c>
      <c r="U54" s="10">
        <v>3</v>
      </c>
      <c r="V54" s="10">
        <v>2</v>
      </c>
      <c r="W54" s="10">
        <v>3</v>
      </c>
      <c r="X54" s="10">
        <v>3</v>
      </c>
      <c r="Y54" s="10">
        <v>3</v>
      </c>
      <c r="Z54" s="10">
        <v>3</v>
      </c>
      <c r="AA54" s="10">
        <v>3</v>
      </c>
      <c r="AB54" s="10">
        <v>2</v>
      </c>
      <c r="AC54" s="10">
        <v>3</v>
      </c>
      <c r="AD54" s="6">
        <v>3</v>
      </c>
      <c r="AE54" s="11">
        <f t="shared" si="14"/>
        <v>2.8571428571428572</v>
      </c>
      <c r="AF54" s="10">
        <v>2</v>
      </c>
      <c r="AG54" s="10">
        <v>2</v>
      </c>
      <c r="AH54" s="10">
        <v>3</v>
      </c>
      <c r="AI54" s="10">
        <v>2</v>
      </c>
      <c r="AJ54" s="10">
        <v>2</v>
      </c>
      <c r="AK54" s="10">
        <v>2</v>
      </c>
      <c r="AL54" s="10">
        <v>0</v>
      </c>
      <c r="AM54" s="10">
        <v>2</v>
      </c>
      <c r="AN54" s="10">
        <v>2</v>
      </c>
      <c r="AO54" s="10">
        <v>2</v>
      </c>
      <c r="AP54" s="10">
        <v>2</v>
      </c>
      <c r="AQ54" s="10">
        <v>0</v>
      </c>
      <c r="AR54" s="10">
        <v>2</v>
      </c>
      <c r="AS54" s="6">
        <v>0</v>
      </c>
      <c r="AT54" s="11">
        <f t="shared" si="15"/>
        <v>2.0909090909090908</v>
      </c>
      <c r="AU54" s="13">
        <f t="shared" si="16"/>
        <v>2.3874458874458875</v>
      </c>
    </row>
    <row r="55" spans="1:47" x14ac:dyDescent="0.25">
      <c r="A55" s="44" t="s">
        <v>79</v>
      </c>
      <c r="B55" s="6">
        <v>3</v>
      </c>
      <c r="C55" s="6">
        <v>3</v>
      </c>
      <c r="D55" s="6">
        <v>3</v>
      </c>
      <c r="E55" s="6">
        <v>3</v>
      </c>
      <c r="F55" s="6">
        <v>3</v>
      </c>
      <c r="G55" s="6">
        <v>3</v>
      </c>
      <c r="H55" s="6">
        <v>3</v>
      </c>
      <c r="I55" s="6">
        <v>3</v>
      </c>
      <c r="J55" s="6">
        <v>3</v>
      </c>
      <c r="K55" s="6">
        <v>3</v>
      </c>
      <c r="L55" s="6">
        <v>3</v>
      </c>
      <c r="M55" s="6">
        <v>3</v>
      </c>
      <c r="N55" s="6">
        <v>3</v>
      </c>
      <c r="O55" s="6">
        <v>3</v>
      </c>
      <c r="P55" s="11">
        <f t="shared" si="13"/>
        <v>3</v>
      </c>
      <c r="Q55" s="6">
        <v>3</v>
      </c>
      <c r="R55" s="6">
        <v>3</v>
      </c>
      <c r="S55" s="6">
        <v>3</v>
      </c>
      <c r="T55" s="6">
        <v>3</v>
      </c>
      <c r="U55" s="6">
        <v>3</v>
      </c>
      <c r="V55" s="6">
        <v>3</v>
      </c>
      <c r="W55" s="6">
        <v>3</v>
      </c>
      <c r="X55" s="6">
        <v>3</v>
      </c>
      <c r="Y55" s="6">
        <v>3</v>
      </c>
      <c r="Z55" s="6">
        <v>3</v>
      </c>
      <c r="AA55" s="6">
        <v>3</v>
      </c>
      <c r="AB55" s="6">
        <v>3</v>
      </c>
      <c r="AC55" s="6">
        <v>3</v>
      </c>
      <c r="AD55" s="6">
        <v>3</v>
      </c>
      <c r="AE55" s="11">
        <f t="shared" si="14"/>
        <v>3</v>
      </c>
      <c r="AF55" s="6">
        <v>3</v>
      </c>
      <c r="AG55" s="6">
        <v>3</v>
      </c>
      <c r="AH55" s="6">
        <v>3</v>
      </c>
      <c r="AI55" s="6">
        <v>3</v>
      </c>
      <c r="AJ55" s="6">
        <v>3</v>
      </c>
      <c r="AK55" s="6">
        <v>3</v>
      </c>
      <c r="AL55" s="6">
        <v>3</v>
      </c>
      <c r="AM55" s="6">
        <v>3</v>
      </c>
      <c r="AN55" s="6">
        <v>3</v>
      </c>
      <c r="AO55" s="6">
        <v>3</v>
      </c>
      <c r="AP55" s="6">
        <v>3</v>
      </c>
      <c r="AQ55" s="6">
        <v>3</v>
      </c>
      <c r="AR55" s="6">
        <v>3</v>
      </c>
      <c r="AS55" s="6">
        <v>3</v>
      </c>
      <c r="AT55" s="11">
        <f t="shared" si="15"/>
        <v>3</v>
      </c>
      <c r="AU55" s="13">
        <f t="shared" si="16"/>
        <v>3</v>
      </c>
    </row>
    <row r="56" spans="1:47" x14ac:dyDescent="0.25">
      <c r="A56" s="44" t="s">
        <v>80</v>
      </c>
      <c r="B56" s="10">
        <v>2</v>
      </c>
      <c r="C56" s="10">
        <v>3</v>
      </c>
      <c r="D56" s="10">
        <v>3</v>
      </c>
      <c r="E56" s="10">
        <v>3</v>
      </c>
      <c r="F56" s="10">
        <v>3</v>
      </c>
      <c r="G56" s="10">
        <v>2</v>
      </c>
      <c r="H56" s="10">
        <v>2</v>
      </c>
      <c r="I56" s="10">
        <v>3</v>
      </c>
      <c r="J56" s="10">
        <v>3</v>
      </c>
      <c r="K56" s="10">
        <v>3</v>
      </c>
      <c r="L56" s="10">
        <v>3</v>
      </c>
      <c r="M56" s="10">
        <v>2</v>
      </c>
      <c r="N56" s="10">
        <v>2</v>
      </c>
      <c r="O56" s="6">
        <v>2</v>
      </c>
      <c r="P56" s="11">
        <f t="shared" si="13"/>
        <v>2.5714285714285716</v>
      </c>
      <c r="Q56" s="10">
        <v>2</v>
      </c>
      <c r="R56" s="10">
        <v>2</v>
      </c>
      <c r="S56" s="10">
        <v>2</v>
      </c>
      <c r="T56" s="10">
        <v>2</v>
      </c>
      <c r="U56" s="10">
        <v>3</v>
      </c>
      <c r="V56" s="10">
        <v>2</v>
      </c>
      <c r="W56" s="10">
        <v>0</v>
      </c>
      <c r="X56" s="10">
        <v>2</v>
      </c>
      <c r="Y56" s="10">
        <v>0</v>
      </c>
      <c r="Z56" s="10">
        <v>2</v>
      </c>
      <c r="AA56" s="10">
        <v>0</v>
      </c>
      <c r="AB56" s="10">
        <v>2</v>
      </c>
      <c r="AC56" s="10">
        <v>2</v>
      </c>
      <c r="AD56" s="6">
        <v>0</v>
      </c>
      <c r="AE56" s="11">
        <f t="shared" si="14"/>
        <v>2.1</v>
      </c>
      <c r="AF56" s="10">
        <v>3</v>
      </c>
      <c r="AG56" s="10">
        <v>3</v>
      </c>
      <c r="AH56" s="10">
        <v>3</v>
      </c>
      <c r="AI56" s="10">
        <v>3</v>
      </c>
      <c r="AJ56" s="10">
        <v>3</v>
      </c>
      <c r="AK56" s="10">
        <v>3</v>
      </c>
      <c r="AL56" s="10">
        <v>2</v>
      </c>
      <c r="AM56" s="10">
        <v>2</v>
      </c>
      <c r="AN56" s="10">
        <v>2</v>
      </c>
      <c r="AO56" s="10">
        <v>3</v>
      </c>
      <c r="AP56" s="10">
        <v>2</v>
      </c>
      <c r="AQ56" s="10">
        <v>3</v>
      </c>
      <c r="AR56" s="10">
        <v>2</v>
      </c>
      <c r="AS56" s="6">
        <v>2</v>
      </c>
      <c r="AT56" s="11">
        <f t="shared" si="15"/>
        <v>2.5714285714285716</v>
      </c>
      <c r="AU56" s="13">
        <f t="shared" si="16"/>
        <v>2.4142857142857146</v>
      </c>
    </row>
    <row r="57" spans="1:47" x14ac:dyDescent="0.25">
      <c r="A57" s="44" t="s">
        <v>81</v>
      </c>
      <c r="B57" s="10">
        <v>3</v>
      </c>
      <c r="C57" s="10">
        <v>3</v>
      </c>
      <c r="D57" s="10">
        <v>3</v>
      </c>
      <c r="E57" s="10">
        <v>3</v>
      </c>
      <c r="F57" s="10">
        <v>3</v>
      </c>
      <c r="G57" s="10">
        <v>3</v>
      </c>
      <c r="H57" s="10">
        <v>0</v>
      </c>
      <c r="I57" s="10">
        <v>3</v>
      </c>
      <c r="J57" s="10">
        <v>3</v>
      </c>
      <c r="K57" s="10">
        <v>3</v>
      </c>
      <c r="L57" s="10">
        <v>3</v>
      </c>
      <c r="M57" s="10">
        <v>3</v>
      </c>
      <c r="N57" s="10">
        <v>3</v>
      </c>
      <c r="O57" s="6">
        <v>3</v>
      </c>
      <c r="P57" s="11">
        <f t="shared" si="13"/>
        <v>3</v>
      </c>
      <c r="Q57" s="10">
        <v>3</v>
      </c>
      <c r="R57" s="10">
        <v>3</v>
      </c>
      <c r="S57" s="10">
        <v>2</v>
      </c>
      <c r="T57" s="10">
        <v>3</v>
      </c>
      <c r="U57" s="10">
        <v>2</v>
      </c>
      <c r="V57" s="10">
        <v>2</v>
      </c>
      <c r="W57" s="10">
        <v>3</v>
      </c>
      <c r="X57" s="10">
        <v>3</v>
      </c>
      <c r="Y57" s="10">
        <v>3</v>
      </c>
      <c r="Z57" s="10">
        <v>3</v>
      </c>
      <c r="AA57" s="10">
        <v>3</v>
      </c>
      <c r="AB57" s="10">
        <v>0</v>
      </c>
      <c r="AC57" s="10">
        <v>0</v>
      </c>
      <c r="AD57" s="6">
        <v>0</v>
      </c>
      <c r="AE57" s="11">
        <f t="shared" si="14"/>
        <v>2.7272727272727271</v>
      </c>
      <c r="AF57" s="10">
        <v>3</v>
      </c>
      <c r="AG57" s="10">
        <v>3</v>
      </c>
      <c r="AH57" s="10">
        <v>3</v>
      </c>
      <c r="AI57" s="10">
        <v>3</v>
      </c>
      <c r="AJ57" s="10">
        <v>3</v>
      </c>
      <c r="AK57" s="10">
        <v>3</v>
      </c>
      <c r="AL57" s="10">
        <v>3</v>
      </c>
      <c r="AM57" s="10">
        <v>3</v>
      </c>
      <c r="AN57" s="10">
        <v>3</v>
      </c>
      <c r="AO57" s="10">
        <v>3</v>
      </c>
      <c r="AP57" s="10">
        <v>3</v>
      </c>
      <c r="AQ57" s="10">
        <v>3</v>
      </c>
      <c r="AR57" s="10">
        <v>3</v>
      </c>
      <c r="AS57" s="6">
        <v>3</v>
      </c>
      <c r="AT57" s="11">
        <f t="shared" si="15"/>
        <v>3</v>
      </c>
      <c r="AU57" s="13">
        <f t="shared" si="16"/>
        <v>2.9090909090909087</v>
      </c>
    </row>
    <row r="58" spans="1:47" s="2" customFormat="1" x14ac:dyDescent="0.25">
      <c r="A58" s="48" t="s">
        <v>82</v>
      </c>
      <c r="B58" s="14">
        <v>2</v>
      </c>
      <c r="C58" s="14">
        <v>2</v>
      </c>
      <c r="D58" s="14">
        <v>2</v>
      </c>
      <c r="E58" s="14">
        <v>2</v>
      </c>
      <c r="F58" s="14">
        <v>2</v>
      </c>
      <c r="G58" s="14">
        <v>2</v>
      </c>
      <c r="H58" s="14">
        <v>2</v>
      </c>
      <c r="I58" s="14">
        <v>2</v>
      </c>
      <c r="J58" s="14">
        <v>2</v>
      </c>
      <c r="K58" s="14">
        <v>2</v>
      </c>
      <c r="L58" s="14">
        <v>2</v>
      </c>
      <c r="M58" s="14">
        <v>2</v>
      </c>
      <c r="N58" s="14">
        <v>2</v>
      </c>
      <c r="O58" s="14">
        <v>2</v>
      </c>
      <c r="P58" s="15">
        <f t="shared" si="13"/>
        <v>2</v>
      </c>
      <c r="Q58" s="14">
        <v>2</v>
      </c>
      <c r="R58" s="14">
        <v>3</v>
      </c>
      <c r="S58" s="14">
        <v>3</v>
      </c>
      <c r="T58" s="14">
        <v>3</v>
      </c>
      <c r="U58" s="14">
        <v>3</v>
      </c>
      <c r="V58" s="14">
        <v>3</v>
      </c>
      <c r="W58" s="14">
        <v>0</v>
      </c>
      <c r="X58" s="14">
        <v>3</v>
      </c>
      <c r="Y58" s="14">
        <v>3</v>
      </c>
      <c r="Z58" s="14">
        <v>3</v>
      </c>
      <c r="AA58" s="14">
        <v>3</v>
      </c>
      <c r="AB58" s="14">
        <v>0</v>
      </c>
      <c r="AC58" s="14">
        <v>0</v>
      </c>
      <c r="AD58" s="14">
        <v>0</v>
      </c>
      <c r="AE58" s="15">
        <f t="shared" si="14"/>
        <v>2.9</v>
      </c>
      <c r="AF58" s="14">
        <v>3</v>
      </c>
      <c r="AG58" s="14">
        <v>3</v>
      </c>
      <c r="AH58" s="14">
        <v>3</v>
      </c>
      <c r="AI58" s="14">
        <v>3</v>
      </c>
      <c r="AJ58" s="14">
        <v>3</v>
      </c>
      <c r="AK58" s="14">
        <v>3</v>
      </c>
      <c r="AL58" s="14">
        <v>3</v>
      </c>
      <c r="AM58" s="14">
        <v>3</v>
      </c>
      <c r="AN58" s="14">
        <v>3</v>
      </c>
      <c r="AO58" s="14">
        <v>3</v>
      </c>
      <c r="AP58" s="14">
        <v>3</v>
      </c>
      <c r="AQ58" s="14">
        <v>3</v>
      </c>
      <c r="AR58" s="14">
        <v>3</v>
      </c>
      <c r="AS58" s="14">
        <v>3</v>
      </c>
      <c r="AT58" s="15">
        <f t="shared" si="15"/>
        <v>3</v>
      </c>
      <c r="AU58" s="16">
        <f t="shared" si="16"/>
        <v>2.6333333333333333</v>
      </c>
    </row>
    <row r="59" spans="1:47" s="24" customFormat="1" x14ac:dyDescent="0.25">
      <c r="A59" s="83" t="s">
        <v>30</v>
      </c>
      <c r="B59" s="26"/>
      <c r="C59" s="26"/>
      <c r="D59" s="26"/>
      <c r="E59" s="26"/>
      <c r="F59" s="26"/>
      <c r="G59" s="26"/>
      <c r="H59" s="26"/>
      <c r="I59" s="26"/>
      <c r="J59" s="26"/>
      <c r="K59" s="26"/>
      <c r="L59" s="26"/>
      <c r="M59" s="26"/>
      <c r="N59" s="26"/>
      <c r="O59" s="7"/>
      <c r="P59" s="11">
        <f>AVERAGE(P50:P58)</f>
        <v>2.6376678876678881</v>
      </c>
      <c r="Q59" s="26"/>
      <c r="R59" s="26"/>
      <c r="S59" s="26"/>
      <c r="T59" s="26"/>
      <c r="U59" s="26"/>
      <c r="V59" s="26"/>
      <c r="W59" s="26"/>
      <c r="X59" s="26"/>
      <c r="Y59" s="26"/>
      <c r="Z59" s="26"/>
      <c r="AA59" s="26"/>
      <c r="AB59" s="26"/>
      <c r="AC59" s="26"/>
      <c r="AD59" s="7"/>
      <c r="AE59" s="11">
        <f>AVERAGE(AE50:AE58)</f>
        <v>2.6958874458874456</v>
      </c>
      <c r="AF59" s="26"/>
      <c r="AG59" s="26"/>
      <c r="AH59" s="26"/>
      <c r="AI59" s="26"/>
      <c r="AJ59" s="26"/>
      <c r="AK59" s="26"/>
      <c r="AL59" s="26"/>
      <c r="AM59" s="26"/>
      <c r="AN59" s="26"/>
      <c r="AO59" s="26"/>
      <c r="AP59" s="26"/>
      <c r="AQ59" s="26"/>
      <c r="AR59" s="26"/>
      <c r="AS59" s="7"/>
      <c r="AT59" s="11">
        <f>AVERAGE(AT50:AT58)</f>
        <v>2.7554713804713806</v>
      </c>
      <c r="AU59" s="22">
        <f>AVERAGE(AU50:AU58)</f>
        <v>2.6963422380089046</v>
      </c>
    </row>
  </sheetData>
  <mergeCells count="4">
    <mergeCell ref="B3:P3"/>
    <mergeCell ref="Q3:AE3"/>
    <mergeCell ref="AF3:AT3"/>
    <mergeCell ref="AU3:AU4"/>
  </mergeCells>
  <pageMargins left="0.7" right="0.7" top="0.75" bottom="0.75" header="0.3" footer="0.3"/>
  <pageSetup orientation="portrait" horizontalDpi="4294967292" verticalDpi="4294967292"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9"/>
  <sheetViews>
    <sheetView workbookViewId="0">
      <selection activeCell="A4" sqref="A4"/>
    </sheetView>
  </sheetViews>
  <sheetFormatPr defaultColWidth="8.85546875" defaultRowHeight="15" x14ac:dyDescent="0.25"/>
  <cols>
    <col min="1" max="1" width="12.42578125" style="44" customWidth="1"/>
    <col min="2" max="2" width="3.42578125" style="10" bestFit="1" customWidth="1"/>
    <col min="3" max="3" width="4.42578125" style="10" bestFit="1" customWidth="1"/>
    <col min="4" max="14" width="3.42578125" style="10" bestFit="1" customWidth="1"/>
    <col min="15" max="15" width="3.42578125" style="6" bestFit="1" customWidth="1"/>
    <col min="16" max="16" width="5.42578125" style="11" bestFit="1" customWidth="1"/>
    <col min="17" max="29" width="3.42578125" style="10" bestFit="1" customWidth="1"/>
    <col min="30" max="30" width="3.42578125" style="6" bestFit="1" customWidth="1"/>
    <col min="31" max="31" width="5.5703125" style="11" bestFit="1" customWidth="1"/>
    <col min="32" max="44" width="3.42578125" style="10" bestFit="1" customWidth="1"/>
    <col min="45" max="45" width="3.42578125" style="6" bestFit="1" customWidth="1"/>
    <col min="46" max="46" width="4.85546875" style="11" bestFit="1" customWidth="1"/>
    <col min="47" max="47" width="12.7109375" style="13" customWidth="1"/>
  </cols>
  <sheetData>
    <row r="1" spans="1:48" x14ac:dyDescent="0.25">
      <c r="A1" s="46" t="s">
        <v>28</v>
      </c>
      <c r="B1" s="6"/>
      <c r="C1" s="6"/>
      <c r="D1" s="6"/>
      <c r="E1" s="6"/>
      <c r="F1" s="6"/>
      <c r="G1" s="6"/>
      <c r="H1" s="6"/>
      <c r="I1" s="6"/>
      <c r="J1" s="6"/>
      <c r="K1" s="6"/>
      <c r="L1" s="6"/>
      <c r="M1" s="6"/>
      <c r="N1" s="6"/>
      <c r="P1" s="7"/>
      <c r="Q1" s="6"/>
      <c r="R1" s="6"/>
      <c r="S1" s="6"/>
      <c r="T1" s="6"/>
      <c r="U1" s="6"/>
      <c r="V1" s="6"/>
      <c r="W1" s="6"/>
      <c r="X1" s="6"/>
      <c r="Y1" s="6"/>
      <c r="Z1" s="6"/>
      <c r="AA1" s="6"/>
      <c r="AB1" s="6"/>
      <c r="AC1" s="6"/>
      <c r="AE1" s="7"/>
      <c r="AF1" s="6"/>
      <c r="AG1" s="6"/>
      <c r="AH1" s="6"/>
      <c r="AI1" s="6"/>
      <c r="AJ1" s="6"/>
      <c r="AK1" s="6"/>
      <c r="AL1" s="6"/>
      <c r="AM1" s="6"/>
      <c r="AN1" s="6"/>
      <c r="AO1" s="6"/>
      <c r="AP1" s="6"/>
      <c r="AQ1" s="6"/>
      <c r="AR1" s="6"/>
      <c r="AT1" s="7"/>
      <c r="AU1" s="12"/>
      <c r="AV1" s="3"/>
    </row>
    <row r="2" spans="1:48" x14ac:dyDescent="0.25">
      <c r="A2" s="46" t="s">
        <v>38</v>
      </c>
      <c r="B2" s="6"/>
      <c r="C2" s="6"/>
      <c r="D2" s="6"/>
      <c r="E2" s="6"/>
      <c r="F2" s="6"/>
      <c r="G2" s="6"/>
      <c r="H2" s="6"/>
      <c r="I2" s="6"/>
      <c r="J2" s="6"/>
      <c r="K2" s="6"/>
      <c r="L2" s="6"/>
      <c r="M2" s="6"/>
      <c r="N2" s="6"/>
      <c r="P2" s="7"/>
      <c r="Q2" s="6"/>
      <c r="R2" s="6"/>
      <c r="S2" s="6"/>
      <c r="T2" s="6"/>
      <c r="U2" s="6"/>
      <c r="V2" s="6"/>
      <c r="W2" s="6"/>
      <c r="X2" s="6"/>
      <c r="Y2" s="6"/>
      <c r="Z2" s="6"/>
      <c r="AA2" s="6"/>
      <c r="AB2" s="6"/>
      <c r="AC2" s="6"/>
      <c r="AE2" s="7"/>
      <c r="AF2" s="6"/>
      <c r="AG2" s="6"/>
      <c r="AH2" s="6"/>
      <c r="AI2" s="6"/>
      <c r="AJ2" s="6"/>
      <c r="AK2" s="6"/>
      <c r="AL2" s="6"/>
      <c r="AM2" s="6"/>
      <c r="AN2" s="6"/>
      <c r="AO2" s="6"/>
      <c r="AP2" s="6"/>
      <c r="AQ2" s="6"/>
      <c r="AR2" s="6"/>
      <c r="AT2" s="7"/>
      <c r="AU2" s="12"/>
      <c r="AV2" s="3"/>
    </row>
    <row r="3" spans="1:48" x14ac:dyDescent="0.25">
      <c r="B3" s="87" t="s">
        <v>29</v>
      </c>
      <c r="C3" s="85"/>
      <c r="D3" s="85"/>
      <c r="E3" s="85"/>
      <c r="F3" s="85"/>
      <c r="G3" s="85"/>
      <c r="H3" s="85"/>
      <c r="I3" s="85"/>
      <c r="J3" s="85"/>
      <c r="K3" s="85"/>
      <c r="L3" s="85"/>
      <c r="M3" s="85"/>
      <c r="N3" s="85"/>
      <c r="O3" s="85"/>
      <c r="P3" s="86"/>
      <c r="Q3" s="87" t="s">
        <v>0</v>
      </c>
      <c r="R3" s="85"/>
      <c r="S3" s="85"/>
      <c r="T3" s="85"/>
      <c r="U3" s="85"/>
      <c r="V3" s="85"/>
      <c r="W3" s="85"/>
      <c r="X3" s="85"/>
      <c r="Y3" s="85"/>
      <c r="Z3" s="85"/>
      <c r="AA3" s="85"/>
      <c r="AB3" s="85"/>
      <c r="AC3" s="85"/>
      <c r="AD3" s="85"/>
      <c r="AE3" s="86"/>
      <c r="AF3" s="87" t="s">
        <v>1</v>
      </c>
      <c r="AG3" s="85"/>
      <c r="AH3" s="85"/>
      <c r="AI3" s="85"/>
      <c r="AJ3" s="85"/>
      <c r="AK3" s="85"/>
      <c r="AL3" s="85"/>
      <c r="AM3" s="85"/>
      <c r="AN3" s="85"/>
      <c r="AO3" s="85"/>
      <c r="AP3" s="85"/>
      <c r="AQ3" s="85"/>
      <c r="AR3" s="85"/>
      <c r="AS3" s="85"/>
      <c r="AT3" s="86"/>
      <c r="AU3" s="88" t="s">
        <v>17</v>
      </c>
    </row>
    <row r="4" spans="1:48" s="4" customFormat="1" ht="17.25" customHeight="1" x14ac:dyDescent="0.25">
      <c r="A4" s="47" t="s">
        <v>99</v>
      </c>
      <c r="B4" s="8" t="s">
        <v>2</v>
      </c>
      <c r="C4" s="8" t="s">
        <v>3</v>
      </c>
      <c r="D4" s="8" t="s">
        <v>4</v>
      </c>
      <c r="E4" s="8" t="s">
        <v>5</v>
      </c>
      <c r="F4" s="8" t="s">
        <v>6</v>
      </c>
      <c r="G4" s="8" t="s">
        <v>7</v>
      </c>
      <c r="H4" s="8" t="s">
        <v>8</v>
      </c>
      <c r="I4" s="8" t="s">
        <v>9</v>
      </c>
      <c r="J4" s="8" t="s">
        <v>10</v>
      </c>
      <c r="K4" s="8" t="s">
        <v>11</v>
      </c>
      <c r="L4" s="8" t="s">
        <v>12</v>
      </c>
      <c r="M4" s="8" t="s">
        <v>13</v>
      </c>
      <c r="N4" s="8" t="s">
        <v>14</v>
      </c>
      <c r="O4" s="8" t="s">
        <v>15</v>
      </c>
      <c r="P4" s="9" t="s">
        <v>16</v>
      </c>
      <c r="Q4" s="8" t="s">
        <v>2</v>
      </c>
      <c r="R4" s="8" t="s">
        <v>3</v>
      </c>
      <c r="S4" s="8" t="s">
        <v>4</v>
      </c>
      <c r="T4" s="8" t="s">
        <v>5</v>
      </c>
      <c r="U4" s="8" t="s">
        <v>6</v>
      </c>
      <c r="V4" s="8" t="s">
        <v>7</v>
      </c>
      <c r="W4" s="8" t="s">
        <v>8</v>
      </c>
      <c r="X4" s="8" t="s">
        <v>9</v>
      </c>
      <c r="Y4" s="8" t="s">
        <v>10</v>
      </c>
      <c r="Z4" s="8" t="s">
        <v>11</v>
      </c>
      <c r="AA4" s="8" t="s">
        <v>12</v>
      </c>
      <c r="AB4" s="8" t="s">
        <v>13</v>
      </c>
      <c r="AC4" s="8" t="s">
        <v>14</v>
      </c>
      <c r="AD4" s="8" t="s">
        <v>15</v>
      </c>
      <c r="AE4" s="9" t="s">
        <v>16</v>
      </c>
      <c r="AF4" s="8" t="s">
        <v>2</v>
      </c>
      <c r="AG4" s="8" t="s">
        <v>3</v>
      </c>
      <c r="AH4" s="8" t="s">
        <v>4</v>
      </c>
      <c r="AI4" s="8" t="s">
        <v>5</v>
      </c>
      <c r="AJ4" s="8" t="s">
        <v>6</v>
      </c>
      <c r="AK4" s="8" t="s">
        <v>7</v>
      </c>
      <c r="AL4" s="8" t="s">
        <v>8</v>
      </c>
      <c r="AM4" s="8" t="s">
        <v>9</v>
      </c>
      <c r="AN4" s="8" t="s">
        <v>10</v>
      </c>
      <c r="AO4" s="8" t="s">
        <v>11</v>
      </c>
      <c r="AP4" s="8" t="s">
        <v>12</v>
      </c>
      <c r="AQ4" s="8" t="s">
        <v>13</v>
      </c>
      <c r="AR4" s="8" t="s">
        <v>14</v>
      </c>
      <c r="AS4" s="8" t="s">
        <v>15</v>
      </c>
      <c r="AT4" s="9" t="s">
        <v>16</v>
      </c>
      <c r="AU4" s="89"/>
    </row>
    <row r="5" spans="1:48" s="18" customFormat="1" ht="17.25" customHeight="1" x14ac:dyDescent="0.25">
      <c r="A5" s="82" t="s">
        <v>31</v>
      </c>
      <c r="B5" s="19"/>
      <c r="C5" s="19"/>
      <c r="D5" s="19"/>
      <c r="E5" s="19"/>
      <c r="F5" s="19"/>
      <c r="G5" s="19"/>
      <c r="H5" s="19"/>
      <c r="I5" s="19"/>
      <c r="J5" s="19"/>
      <c r="K5" s="19"/>
      <c r="L5" s="19"/>
      <c r="M5" s="19"/>
      <c r="N5" s="19"/>
      <c r="O5" s="19"/>
      <c r="P5" s="20"/>
      <c r="Q5" s="19"/>
      <c r="R5" s="19"/>
      <c r="S5" s="19"/>
      <c r="T5" s="19"/>
      <c r="U5" s="19"/>
      <c r="V5" s="19"/>
      <c r="W5" s="19"/>
      <c r="X5" s="19"/>
      <c r="Y5" s="19"/>
      <c r="Z5" s="19"/>
      <c r="AA5" s="19"/>
      <c r="AB5" s="19"/>
      <c r="AC5" s="19"/>
      <c r="AD5" s="19"/>
      <c r="AE5" s="20"/>
      <c r="AF5" s="19"/>
      <c r="AG5" s="19"/>
      <c r="AH5" s="19"/>
      <c r="AI5" s="19"/>
      <c r="AJ5" s="19"/>
      <c r="AK5" s="19"/>
      <c r="AL5" s="19"/>
      <c r="AM5" s="19"/>
      <c r="AN5" s="19"/>
      <c r="AO5" s="19"/>
      <c r="AP5" s="19"/>
      <c r="AQ5" s="19"/>
      <c r="AR5" s="19"/>
      <c r="AS5" s="19"/>
      <c r="AT5" s="20"/>
      <c r="AU5" s="21"/>
    </row>
    <row r="6" spans="1:48" x14ac:dyDescent="0.25">
      <c r="A6" s="44" t="s">
        <v>39</v>
      </c>
      <c r="B6" s="10">
        <v>3</v>
      </c>
      <c r="C6" s="10">
        <v>3</v>
      </c>
      <c r="D6" s="10">
        <v>3</v>
      </c>
      <c r="E6" s="10">
        <v>3</v>
      </c>
      <c r="F6" s="10">
        <v>3</v>
      </c>
      <c r="G6" s="10">
        <v>3</v>
      </c>
      <c r="H6" s="10">
        <v>3</v>
      </c>
      <c r="I6" s="10">
        <v>3</v>
      </c>
      <c r="J6" s="10">
        <v>3</v>
      </c>
      <c r="K6" s="10">
        <v>3</v>
      </c>
      <c r="L6" s="10">
        <v>3</v>
      </c>
      <c r="M6" s="10">
        <v>3</v>
      </c>
      <c r="N6" s="10">
        <v>3</v>
      </c>
      <c r="O6" s="6">
        <v>3</v>
      </c>
      <c r="P6" s="11">
        <f t="shared" ref="P6:P13" si="0">AVERAGEIFS(B6:O6,B6:O6,"&gt; 0")</f>
        <v>3</v>
      </c>
      <c r="Q6" s="10">
        <v>3</v>
      </c>
      <c r="R6" s="10">
        <v>3</v>
      </c>
      <c r="S6" s="10">
        <v>3</v>
      </c>
      <c r="T6" s="10">
        <v>3</v>
      </c>
      <c r="U6" s="10">
        <v>3</v>
      </c>
      <c r="V6" s="10">
        <v>3</v>
      </c>
      <c r="W6" s="10">
        <v>3</v>
      </c>
      <c r="X6" s="10">
        <v>3</v>
      </c>
      <c r="Y6" s="10">
        <v>3</v>
      </c>
      <c r="Z6" s="10">
        <v>3</v>
      </c>
      <c r="AA6" s="10">
        <v>3</v>
      </c>
      <c r="AB6" s="10">
        <v>3</v>
      </c>
      <c r="AC6" s="10">
        <v>3</v>
      </c>
      <c r="AD6" s="6">
        <v>3</v>
      </c>
      <c r="AE6" s="11">
        <f t="shared" ref="AE6:AE13" si="1">AVERAGEIFS(Q6:AD6,Q6:AD6,"&gt; 0")</f>
        <v>3</v>
      </c>
      <c r="AF6" s="10">
        <v>3</v>
      </c>
      <c r="AG6" s="10">
        <v>3</v>
      </c>
      <c r="AH6" s="10">
        <v>3</v>
      </c>
      <c r="AI6" s="10">
        <v>3</v>
      </c>
      <c r="AJ6" s="10">
        <v>3</v>
      </c>
      <c r="AK6" s="10">
        <v>3</v>
      </c>
      <c r="AL6" s="10">
        <v>3</v>
      </c>
      <c r="AM6" s="10">
        <v>3</v>
      </c>
      <c r="AN6" s="10">
        <v>3</v>
      </c>
      <c r="AO6" s="10">
        <v>3</v>
      </c>
      <c r="AP6" s="10">
        <v>3</v>
      </c>
      <c r="AQ6" s="10">
        <v>3</v>
      </c>
      <c r="AR6" s="10">
        <v>3</v>
      </c>
      <c r="AS6" s="6">
        <v>3</v>
      </c>
      <c r="AT6" s="11">
        <f t="shared" ref="AT6:AT13" si="2">AVERAGEIFS(AF6:AS6,AF6:AS6,"&gt; 0")</f>
        <v>3</v>
      </c>
      <c r="AU6" s="13">
        <f t="shared" ref="AU6:AU13" si="3">AVERAGE(P6,AE6,AT6)</f>
        <v>3</v>
      </c>
    </row>
    <row r="7" spans="1:48" x14ac:dyDescent="0.25">
      <c r="A7" s="44" t="s">
        <v>40</v>
      </c>
      <c r="B7" s="10">
        <v>3</v>
      </c>
      <c r="C7" s="10">
        <v>3</v>
      </c>
      <c r="D7" s="10">
        <v>3</v>
      </c>
      <c r="E7" s="10">
        <v>3</v>
      </c>
      <c r="F7" s="10">
        <v>3</v>
      </c>
      <c r="G7" s="10">
        <v>3</v>
      </c>
      <c r="H7" s="10">
        <v>3</v>
      </c>
      <c r="I7" s="10">
        <v>3</v>
      </c>
      <c r="J7" s="10">
        <v>3</v>
      </c>
      <c r="K7" s="10">
        <v>3</v>
      </c>
      <c r="L7" s="10">
        <v>3</v>
      </c>
      <c r="M7" s="10">
        <v>3</v>
      </c>
      <c r="N7" s="10">
        <v>2</v>
      </c>
      <c r="O7" s="6">
        <v>3</v>
      </c>
      <c r="P7" s="11">
        <f t="shared" si="0"/>
        <v>2.9285714285714284</v>
      </c>
      <c r="Q7" s="10">
        <v>3</v>
      </c>
      <c r="R7" s="10">
        <v>3</v>
      </c>
      <c r="S7" s="10">
        <v>0</v>
      </c>
      <c r="T7" s="10">
        <v>3</v>
      </c>
      <c r="U7" s="10">
        <v>3</v>
      </c>
      <c r="V7" s="10">
        <v>3</v>
      </c>
      <c r="W7" s="10">
        <v>0</v>
      </c>
      <c r="X7" s="10">
        <v>2</v>
      </c>
      <c r="Y7" s="10">
        <v>0</v>
      </c>
      <c r="Z7" s="10">
        <v>3</v>
      </c>
      <c r="AA7" s="10">
        <v>0</v>
      </c>
      <c r="AB7" s="10">
        <v>0</v>
      </c>
      <c r="AC7" s="10">
        <v>2</v>
      </c>
      <c r="AD7" s="6">
        <v>3</v>
      </c>
      <c r="AE7" s="11">
        <f t="shared" si="1"/>
        <v>2.7777777777777777</v>
      </c>
      <c r="AF7" s="10">
        <v>3</v>
      </c>
      <c r="AG7" s="10">
        <v>3</v>
      </c>
      <c r="AH7" s="10">
        <v>2</v>
      </c>
      <c r="AI7" s="10">
        <v>3</v>
      </c>
      <c r="AJ7" s="10">
        <v>3</v>
      </c>
      <c r="AK7" s="10">
        <v>3</v>
      </c>
      <c r="AL7" s="10">
        <v>0</v>
      </c>
      <c r="AM7" s="10">
        <v>3</v>
      </c>
      <c r="AN7" s="10">
        <v>3</v>
      </c>
      <c r="AO7" s="10">
        <v>3</v>
      </c>
      <c r="AP7" s="10">
        <v>0</v>
      </c>
      <c r="AQ7" s="10">
        <v>3</v>
      </c>
      <c r="AR7" s="10">
        <v>3</v>
      </c>
      <c r="AS7" s="6">
        <v>0</v>
      </c>
      <c r="AT7" s="11">
        <f t="shared" si="2"/>
        <v>2.9090909090909092</v>
      </c>
      <c r="AU7" s="13">
        <f t="shared" si="3"/>
        <v>2.871813371813372</v>
      </c>
    </row>
    <row r="8" spans="1:48" x14ac:dyDescent="0.25">
      <c r="A8" s="44" t="s">
        <v>41</v>
      </c>
      <c r="B8" s="10">
        <v>3</v>
      </c>
      <c r="C8" s="10">
        <v>3</v>
      </c>
      <c r="D8" s="10">
        <v>3</v>
      </c>
      <c r="E8" s="10">
        <v>3</v>
      </c>
      <c r="F8" s="10">
        <v>3</v>
      </c>
      <c r="G8" s="10">
        <v>3</v>
      </c>
      <c r="H8" s="10">
        <v>3</v>
      </c>
      <c r="I8" s="10">
        <v>3</v>
      </c>
      <c r="J8" s="10">
        <v>3</v>
      </c>
      <c r="K8" s="10">
        <v>3</v>
      </c>
      <c r="L8" s="10">
        <v>3</v>
      </c>
      <c r="M8" s="10">
        <v>3</v>
      </c>
      <c r="N8" s="10">
        <v>3</v>
      </c>
      <c r="O8" s="6">
        <v>3</v>
      </c>
      <c r="P8" s="11">
        <f t="shared" si="0"/>
        <v>3</v>
      </c>
      <c r="Q8" s="10">
        <v>3</v>
      </c>
      <c r="R8" s="10">
        <v>3</v>
      </c>
      <c r="S8" s="10">
        <v>3</v>
      </c>
      <c r="T8" s="10">
        <v>3</v>
      </c>
      <c r="U8" s="10">
        <v>3</v>
      </c>
      <c r="V8" s="10">
        <v>3</v>
      </c>
      <c r="W8" s="10">
        <v>0</v>
      </c>
      <c r="X8" s="10">
        <v>3</v>
      </c>
      <c r="Y8" s="10">
        <v>3</v>
      </c>
      <c r="Z8" s="10">
        <v>3</v>
      </c>
      <c r="AA8" s="10">
        <v>3</v>
      </c>
      <c r="AB8" s="10">
        <v>3</v>
      </c>
      <c r="AC8" s="10">
        <v>3</v>
      </c>
      <c r="AD8" s="6">
        <v>3</v>
      </c>
      <c r="AE8" s="11">
        <f t="shared" si="1"/>
        <v>3</v>
      </c>
      <c r="AF8" s="10">
        <v>3</v>
      </c>
      <c r="AG8" s="10">
        <v>3</v>
      </c>
      <c r="AH8" s="10">
        <v>3</v>
      </c>
      <c r="AI8" s="10">
        <v>3</v>
      </c>
      <c r="AJ8" s="10">
        <v>3</v>
      </c>
      <c r="AK8" s="10">
        <v>2</v>
      </c>
      <c r="AL8" s="10">
        <v>0</v>
      </c>
      <c r="AM8" s="10">
        <v>2</v>
      </c>
      <c r="AN8" s="10">
        <v>3</v>
      </c>
      <c r="AO8" s="10">
        <v>3</v>
      </c>
      <c r="AP8" s="10">
        <v>0</v>
      </c>
      <c r="AQ8" s="10">
        <v>3</v>
      </c>
      <c r="AR8" s="10">
        <v>3</v>
      </c>
      <c r="AS8" s="6">
        <v>3</v>
      </c>
      <c r="AT8" s="11">
        <f t="shared" si="2"/>
        <v>2.8333333333333335</v>
      </c>
      <c r="AU8" s="13">
        <f t="shared" si="3"/>
        <v>2.9444444444444446</v>
      </c>
    </row>
    <row r="9" spans="1:48" x14ac:dyDescent="0.25">
      <c r="A9" s="44" t="s">
        <v>42</v>
      </c>
      <c r="B9" s="6">
        <v>3</v>
      </c>
      <c r="C9" s="6">
        <v>3</v>
      </c>
      <c r="D9" s="6">
        <v>3</v>
      </c>
      <c r="E9" s="6">
        <v>3</v>
      </c>
      <c r="F9" s="6">
        <v>3</v>
      </c>
      <c r="G9" s="6">
        <v>3</v>
      </c>
      <c r="H9" s="6">
        <v>3</v>
      </c>
      <c r="I9" s="6">
        <v>3</v>
      </c>
      <c r="J9" s="6">
        <v>3</v>
      </c>
      <c r="K9" s="6">
        <v>3</v>
      </c>
      <c r="L9" s="6">
        <v>3</v>
      </c>
      <c r="M9" s="6">
        <v>3</v>
      </c>
      <c r="N9" s="6">
        <v>3</v>
      </c>
      <c r="O9" s="6">
        <v>3</v>
      </c>
      <c r="P9" s="11">
        <f t="shared" si="0"/>
        <v>3</v>
      </c>
      <c r="Q9" s="6">
        <v>3</v>
      </c>
      <c r="R9" s="6">
        <v>3</v>
      </c>
      <c r="S9" s="6">
        <v>3</v>
      </c>
      <c r="T9" s="6">
        <v>3</v>
      </c>
      <c r="U9" s="6">
        <v>3</v>
      </c>
      <c r="V9" s="6">
        <v>3</v>
      </c>
      <c r="W9" s="6">
        <v>0</v>
      </c>
      <c r="X9" s="6">
        <v>3</v>
      </c>
      <c r="Y9" s="6">
        <v>3</v>
      </c>
      <c r="Z9" s="6">
        <v>3</v>
      </c>
      <c r="AA9" s="6">
        <v>3</v>
      </c>
      <c r="AB9" s="6">
        <v>0</v>
      </c>
      <c r="AC9" s="6">
        <v>3</v>
      </c>
      <c r="AD9" s="6">
        <v>3</v>
      </c>
      <c r="AE9" s="11">
        <f t="shared" si="1"/>
        <v>3</v>
      </c>
      <c r="AF9" s="6">
        <v>3</v>
      </c>
      <c r="AG9" s="6">
        <v>3</v>
      </c>
      <c r="AH9" s="6">
        <v>3</v>
      </c>
      <c r="AI9" s="6">
        <v>3</v>
      </c>
      <c r="AJ9" s="6">
        <v>3</v>
      </c>
      <c r="AK9" s="6">
        <v>3</v>
      </c>
      <c r="AL9" s="6">
        <v>3</v>
      </c>
      <c r="AM9" s="6">
        <v>2</v>
      </c>
      <c r="AN9" s="6">
        <v>3</v>
      </c>
      <c r="AO9" s="6">
        <v>3</v>
      </c>
      <c r="AP9" s="6">
        <v>3</v>
      </c>
      <c r="AQ9" s="6">
        <v>3</v>
      </c>
      <c r="AR9" s="6">
        <v>3</v>
      </c>
      <c r="AS9" s="6">
        <v>3</v>
      </c>
      <c r="AT9" s="11">
        <f t="shared" si="2"/>
        <v>2.9285714285714284</v>
      </c>
      <c r="AU9" s="13">
        <f t="shared" si="3"/>
        <v>2.9761904761904763</v>
      </c>
    </row>
    <row r="10" spans="1:48" x14ac:dyDescent="0.25">
      <c r="A10" s="44" t="s">
        <v>43</v>
      </c>
      <c r="B10" s="10">
        <v>2</v>
      </c>
      <c r="C10" s="10">
        <v>3</v>
      </c>
      <c r="D10" s="10">
        <v>3</v>
      </c>
      <c r="E10" s="10">
        <v>3</v>
      </c>
      <c r="F10" s="10">
        <v>3</v>
      </c>
      <c r="G10" s="10">
        <v>2</v>
      </c>
      <c r="H10" s="10">
        <v>2</v>
      </c>
      <c r="I10" s="10">
        <v>3</v>
      </c>
      <c r="J10" s="10">
        <v>3</v>
      </c>
      <c r="K10" s="10">
        <v>3</v>
      </c>
      <c r="L10" s="10">
        <v>2</v>
      </c>
      <c r="M10" s="10">
        <v>2</v>
      </c>
      <c r="N10" s="10">
        <v>2</v>
      </c>
      <c r="O10" s="6">
        <v>2</v>
      </c>
      <c r="P10" s="11">
        <f t="shared" si="0"/>
        <v>2.5</v>
      </c>
      <c r="Q10" s="10">
        <v>3</v>
      </c>
      <c r="R10" s="10">
        <v>2</v>
      </c>
      <c r="S10" s="10">
        <v>2</v>
      </c>
      <c r="T10" s="10">
        <v>2</v>
      </c>
      <c r="U10" s="10">
        <v>2</v>
      </c>
      <c r="V10" s="10">
        <v>2</v>
      </c>
      <c r="W10" s="10">
        <v>0</v>
      </c>
      <c r="X10" s="10">
        <v>3</v>
      </c>
      <c r="Y10" s="10">
        <v>0</v>
      </c>
      <c r="Z10" s="10">
        <v>3</v>
      </c>
      <c r="AA10" s="10">
        <v>0</v>
      </c>
      <c r="AB10" s="10">
        <v>0</v>
      </c>
      <c r="AC10" s="10">
        <v>0</v>
      </c>
      <c r="AD10" s="6">
        <v>0</v>
      </c>
      <c r="AE10" s="11">
        <f t="shared" si="1"/>
        <v>2.375</v>
      </c>
      <c r="AF10" s="10">
        <v>3</v>
      </c>
      <c r="AG10" s="10">
        <v>3</v>
      </c>
      <c r="AH10" s="10">
        <v>3</v>
      </c>
      <c r="AI10" s="10">
        <v>3</v>
      </c>
      <c r="AJ10" s="10">
        <v>3</v>
      </c>
      <c r="AK10" s="10">
        <v>3</v>
      </c>
      <c r="AL10" s="10">
        <v>0</v>
      </c>
      <c r="AM10" s="10">
        <v>3</v>
      </c>
      <c r="AN10" s="10">
        <v>3</v>
      </c>
      <c r="AO10" s="10">
        <v>3</v>
      </c>
      <c r="AP10" s="10">
        <v>3</v>
      </c>
      <c r="AQ10" s="10">
        <v>3</v>
      </c>
      <c r="AR10" s="10">
        <v>3</v>
      </c>
      <c r="AS10" s="6">
        <v>3</v>
      </c>
      <c r="AT10" s="11">
        <f t="shared" si="2"/>
        <v>3</v>
      </c>
      <c r="AU10" s="13">
        <f t="shared" si="3"/>
        <v>2.625</v>
      </c>
    </row>
    <row r="11" spans="1:48" x14ac:dyDescent="0.25">
      <c r="A11" s="44" t="s">
        <v>44</v>
      </c>
      <c r="B11" s="10">
        <v>2</v>
      </c>
      <c r="C11" s="10">
        <v>2</v>
      </c>
      <c r="D11" s="10">
        <v>2</v>
      </c>
      <c r="E11" s="10">
        <v>2</v>
      </c>
      <c r="F11" s="10">
        <v>2</v>
      </c>
      <c r="G11" s="10">
        <v>2</v>
      </c>
      <c r="H11" s="10">
        <v>2</v>
      </c>
      <c r="I11" s="10">
        <v>2</v>
      </c>
      <c r="J11" s="10">
        <v>2</v>
      </c>
      <c r="K11" s="10">
        <v>2</v>
      </c>
      <c r="L11" s="10">
        <v>2</v>
      </c>
      <c r="M11" s="10">
        <v>2</v>
      </c>
      <c r="N11" s="10">
        <v>2</v>
      </c>
      <c r="O11" s="6">
        <v>2</v>
      </c>
      <c r="P11" s="11">
        <f t="shared" si="0"/>
        <v>2</v>
      </c>
      <c r="Q11" s="10">
        <v>3</v>
      </c>
      <c r="R11" s="10">
        <v>3</v>
      </c>
      <c r="S11" s="10">
        <v>3</v>
      </c>
      <c r="T11" s="10">
        <v>3</v>
      </c>
      <c r="U11" s="10">
        <v>3</v>
      </c>
      <c r="V11" s="10">
        <v>3</v>
      </c>
      <c r="W11" s="10">
        <v>3</v>
      </c>
      <c r="X11" s="10">
        <v>2</v>
      </c>
      <c r="Y11" s="10">
        <v>2</v>
      </c>
      <c r="Z11" s="10">
        <v>2</v>
      </c>
      <c r="AA11" s="10">
        <v>3</v>
      </c>
      <c r="AB11" s="10">
        <v>2</v>
      </c>
      <c r="AC11" s="10">
        <v>2</v>
      </c>
      <c r="AD11" s="6">
        <v>2</v>
      </c>
      <c r="AE11" s="11">
        <f t="shared" si="1"/>
        <v>2.5714285714285716</v>
      </c>
      <c r="AF11" s="10">
        <v>2</v>
      </c>
      <c r="AG11" s="10">
        <v>3</v>
      </c>
      <c r="AH11" s="10">
        <v>3</v>
      </c>
      <c r="AI11" s="10">
        <v>2</v>
      </c>
      <c r="AJ11" s="10">
        <v>3</v>
      </c>
      <c r="AK11" s="10">
        <v>3</v>
      </c>
      <c r="AL11" s="10">
        <v>2</v>
      </c>
      <c r="AM11" s="10">
        <v>2</v>
      </c>
      <c r="AN11" s="10">
        <v>0</v>
      </c>
      <c r="AO11" s="10">
        <v>2</v>
      </c>
      <c r="AP11" s="10">
        <v>3</v>
      </c>
      <c r="AQ11" s="10">
        <v>0</v>
      </c>
      <c r="AR11" s="10">
        <v>0</v>
      </c>
      <c r="AS11" s="6">
        <v>0</v>
      </c>
      <c r="AT11" s="11">
        <f t="shared" si="2"/>
        <v>2.5</v>
      </c>
      <c r="AU11" s="13">
        <f t="shared" si="3"/>
        <v>2.3571428571428572</v>
      </c>
    </row>
    <row r="12" spans="1:48" x14ac:dyDescent="0.25">
      <c r="A12" s="44" t="s">
        <v>45</v>
      </c>
      <c r="B12" s="10">
        <v>3</v>
      </c>
      <c r="C12" s="10">
        <v>3</v>
      </c>
      <c r="D12" s="10">
        <v>3</v>
      </c>
      <c r="E12" s="10">
        <v>3</v>
      </c>
      <c r="F12" s="10">
        <v>3</v>
      </c>
      <c r="G12" s="10">
        <v>3</v>
      </c>
      <c r="H12" s="10">
        <v>3</v>
      </c>
      <c r="I12" s="10">
        <v>3</v>
      </c>
      <c r="J12" s="10">
        <v>3</v>
      </c>
      <c r="K12" s="10">
        <v>3</v>
      </c>
      <c r="L12" s="10">
        <v>3</v>
      </c>
      <c r="M12" s="10">
        <v>3</v>
      </c>
      <c r="N12" s="10">
        <v>2</v>
      </c>
      <c r="O12" s="6">
        <v>3</v>
      </c>
      <c r="P12" s="11">
        <f t="shared" si="0"/>
        <v>2.9285714285714284</v>
      </c>
      <c r="Q12" s="10">
        <v>2</v>
      </c>
      <c r="R12" s="10">
        <v>3</v>
      </c>
      <c r="S12" s="10">
        <v>3</v>
      </c>
      <c r="T12" s="10">
        <v>3</v>
      </c>
      <c r="U12" s="10">
        <v>3</v>
      </c>
      <c r="V12" s="10">
        <v>3</v>
      </c>
      <c r="W12" s="10">
        <v>2</v>
      </c>
      <c r="X12" s="10">
        <v>3</v>
      </c>
      <c r="Y12" s="10">
        <v>0</v>
      </c>
      <c r="Z12" s="10">
        <v>2</v>
      </c>
      <c r="AA12" s="10">
        <v>3</v>
      </c>
      <c r="AB12" s="10">
        <v>2</v>
      </c>
      <c r="AC12" s="10">
        <v>2</v>
      </c>
      <c r="AD12" s="6">
        <v>0</v>
      </c>
      <c r="AE12" s="11">
        <f t="shared" si="1"/>
        <v>2.5833333333333335</v>
      </c>
      <c r="AF12" s="10">
        <v>2</v>
      </c>
      <c r="AG12" s="10">
        <v>2</v>
      </c>
      <c r="AH12" s="10">
        <v>2</v>
      </c>
      <c r="AI12" s="10">
        <v>2</v>
      </c>
      <c r="AJ12" s="10">
        <v>2</v>
      </c>
      <c r="AK12" s="10">
        <v>3</v>
      </c>
      <c r="AL12" s="10">
        <v>3</v>
      </c>
      <c r="AM12" s="10">
        <v>3</v>
      </c>
      <c r="AN12" s="10">
        <v>3</v>
      </c>
      <c r="AO12" s="10">
        <v>3</v>
      </c>
      <c r="AP12" s="10">
        <v>3</v>
      </c>
      <c r="AQ12" s="10">
        <v>3</v>
      </c>
      <c r="AR12" s="10">
        <v>3</v>
      </c>
      <c r="AS12" s="6">
        <v>3</v>
      </c>
      <c r="AT12" s="11">
        <f t="shared" si="2"/>
        <v>2.6428571428571428</v>
      </c>
      <c r="AU12" s="13">
        <f t="shared" si="3"/>
        <v>2.7182539682539684</v>
      </c>
    </row>
    <row r="13" spans="1:48" s="2" customFormat="1" x14ac:dyDescent="0.25">
      <c r="A13" s="48" t="s">
        <v>46</v>
      </c>
      <c r="B13" s="14">
        <v>3</v>
      </c>
      <c r="C13" s="14">
        <v>3</v>
      </c>
      <c r="D13" s="14">
        <v>3</v>
      </c>
      <c r="E13" s="14">
        <v>3</v>
      </c>
      <c r="F13" s="14">
        <v>3</v>
      </c>
      <c r="G13" s="14">
        <v>3</v>
      </c>
      <c r="H13" s="14">
        <v>3</v>
      </c>
      <c r="I13" s="14">
        <v>3</v>
      </c>
      <c r="J13" s="14">
        <v>3</v>
      </c>
      <c r="K13" s="14">
        <v>3</v>
      </c>
      <c r="L13" s="14">
        <v>3</v>
      </c>
      <c r="M13" s="14">
        <v>3</v>
      </c>
      <c r="N13" s="14">
        <v>3</v>
      </c>
      <c r="O13" s="14">
        <v>3</v>
      </c>
      <c r="P13" s="15">
        <f t="shared" si="0"/>
        <v>3</v>
      </c>
      <c r="Q13" s="14">
        <v>3</v>
      </c>
      <c r="R13" s="14">
        <v>3</v>
      </c>
      <c r="S13" s="14">
        <v>0</v>
      </c>
      <c r="T13" s="14">
        <v>3</v>
      </c>
      <c r="U13" s="14">
        <v>3</v>
      </c>
      <c r="V13" s="14">
        <v>0</v>
      </c>
      <c r="W13" s="14">
        <v>0</v>
      </c>
      <c r="X13" s="14">
        <v>3</v>
      </c>
      <c r="Y13" s="14">
        <v>0</v>
      </c>
      <c r="Z13" s="14">
        <v>2</v>
      </c>
      <c r="AA13" s="14">
        <v>0</v>
      </c>
      <c r="AB13" s="14">
        <v>0</v>
      </c>
      <c r="AC13" s="14">
        <v>0</v>
      </c>
      <c r="AD13" s="14">
        <v>0</v>
      </c>
      <c r="AE13" s="15">
        <f t="shared" si="1"/>
        <v>2.8333333333333335</v>
      </c>
      <c r="AF13" s="14">
        <v>0</v>
      </c>
      <c r="AG13" s="14">
        <v>0</v>
      </c>
      <c r="AH13" s="14">
        <v>3</v>
      </c>
      <c r="AI13" s="14">
        <v>3</v>
      </c>
      <c r="AJ13" s="14">
        <v>3</v>
      </c>
      <c r="AK13" s="14">
        <v>3</v>
      </c>
      <c r="AL13" s="14">
        <v>3</v>
      </c>
      <c r="AM13" s="14">
        <v>3</v>
      </c>
      <c r="AN13" s="14">
        <v>3</v>
      </c>
      <c r="AO13" s="14">
        <v>3</v>
      </c>
      <c r="AP13" s="14">
        <v>3</v>
      </c>
      <c r="AQ13" s="14">
        <v>0</v>
      </c>
      <c r="AR13" s="14">
        <v>0</v>
      </c>
      <c r="AS13" s="14">
        <v>3</v>
      </c>
      <c r="AT13" s="15">
        <f t="shared" si="2"/>
        <v>3</v>
      </c>
      <c r="AU13" s="16">
        <f t="shared" si="3"/>
        <v>2.9444444444444446</v>
      </c>
    </row>
    <row r="14" spans="1:48" s="24" customFormat="1" x14ac:dyDescent="0.25">
      <c r="A14" s="83" t="s">
        <v>30</v>
      </c>
      <c r="B14" s="26"/>
      <c r="C14" s="26"/>
      <c r="D14" s="26"/>
      <c r="E14" s="26"/>
      <c r="F14" s="26"/>
      <c r="G14" s="26"/>
      <c r="H14" s="26"/>
      <c r="I14" s="26"/>
      <c r="J14" s="26"/>
      <c r="K14" s="26"/>
      <c r="L14" s="26"/>
      <c r="M14" s="26"/>
      <c r="N14" s="26"/>
      <c r="O14" s="7"/>
      <c r="P14" s="11">
        <f>AVERAGE(P6:P13)</f>
        <v>2.7946428571428572</v>
      </c>
      <c r="Q14" s="26"/>
      <c r="R14" s="26"/>
      <c r="S14" s="26"/>
      <c r="T14" s="26"/>
      <c r="U14" s="26"/>
      <c r="V14" s="26"/>
      <c r="W14" s="26"/>
      <c r="X14" s="26"/>
      <c r="Y14" s="26"/>
      <c r="Z14" s="26"/>
      <c r="AA14" s="26"/>
      <c r="AB14" s="26"/>
      <c r="AC14" s="26"/>
      <c r="AD14" s="7"/>
      <c r="AE14" s="11">
        <f>AVERAGE(AE6:AE13)</f>
        <v>2.767609126984127</v>
      </c>
      <c r="AF14" s="26"/>
      <c r="AG14" s="26"/>
      <c r="AH14" s="26"/>
      <c r="AI14" s="26"/>
      <c r="AJ14" s="26"/>
      <c r="AK14" s="26"/>
      <c r="AL14" s="26"/>
      <c r="AM14" s="26"/>
      <c r="AN14" s="26"/>
      <c r="AO14" s="26"/>
      <c r="AP14" s="26"/>
      <c r="AQ14" s="26"/>
      <c r="AR14" s="26"/>
      <c r="AS14" s="7"/>
      <c r="AT14" s="11">
        <f>AVERAGE(AT6:AT13)</f>
        <v>2.8517316017316019</v>
      </c>
      <c r="AU14" s="23">
        <f>AVERAGE(AU6:AU13)</f>
        <v>2.8046611952861955</v>
      </c>
    </row>
    <row r="16" spans="1:48" x14ac:dyDescent="0.25">
      <c r="A16" s="84" t="s">
        <v>32</v>
      </c>
    </row>
    <row r="17" spans="1:47" x14ac:dyDescent="0.25">
      <c r="A17" s="44" t="s">
        <v>47</v>
      </c>
      <c r="B17" s="10">
        <v>3</v>
      </c>
      <c r="C17" s="10">
        <v>3</v>
      </c>
      <c r="D17" s="10">
        <v>3</v>
      </c>
      <c r="E17" s="10">
        <v>3</v>
      </c>
      <c r="F17" s="10">
        <v>3</v>
      </c>
      <c r="G17" s="10">
        <v>3</v>
      </c>
      <c r="H17" s="10">
        <v>3</v>
      </c>
      <c r="I17" s="10">
        <v>3</v>
      </c>
      <c r="J17" s="10">
        <v>3</v>
      </c>
      <c r="K17" s="10">
        <v>3</v>
      </c>
      <c r="L17" s="10">
        <v>3</v>
      </c>
      <c r="M17" s="10">
        <v>3</v>
      </c>
      <c r="N17" s="10">
        <v>2</v>
      </c>
      <c r="O17" s="6">
        <v>3</v>
      </c>
      <c r="P17" s="11">
        <f>AVERAGEIFS(B17:O17,B17:O17,"&gt; 0")</f>
        <v>2.9285714285714284</v>
      </c>
      <c r="Q17" s="10">
        <v>2</v>
      </c>
      <c r="R17" s="10">
        <v>3</v>
      </c>
      <c r="S17" s="10">
        <v>3</v>
      </c>
      <c r="T17" s="10">
        <v>3</v>
      </c>
      <c r="U17" s="10">
        <v>3</v>
      </c>
      <c r="V17" s="10">
        <v>3</v>
      </c>
      <c r="W17" s="10">
        <v>2</v>
      </c>
      <c r="X17" s="10">
        <v>3</v>
      </c>
      <c r="Y17" s="10">
        <v>0</v>
      </c>
      <c r="Z17" s="10">
        <v>2</v>
      </c>
      <c r="AA17" s="10">
        <v>3</v>
      </c>
      <c r="AB17" s="10">
        <v>2</v>
      </c>
      <c r="AC17" s="10">
        <v>2</v>
      </c>
      <c r="AD17" s="6">
        <v>0</v>
      </c>
      <c r="AE17" s="11">
        <f>AVERAGEIFS(Q17:AD17,Q17:AD17,"&gt; 0")</f>
        <v>2.5833333333333335</v>
      </c>
      <c r="AF17" s="10">
        <v>2</v>
      </c>
      <c r="AG17" s="10">
        <v>2</v>
      </c>
      <c r="AH17" s="10">
        <v>2</v>
      </c>
      <c r="AI17" s="10">
        <v>2</v>
      </c>
      <c r="AJ17" s="10">
        <v>2</v>
      </c>
      <c r="AK17" s="10">
        <v>3</v>
      </c>
      <c r="AL17" s="10">
        <v>3</v>
      </c>
      <c r="AM17" s="10">
        <v>3</v>
      </c>
      <c r="AN17" s="10">
        <v>3</v>
      </c>
      <c r="AO17" s="10">
        <v>3</v>
      </c>
      <c r="AP17" s="10">
        <v>3</v>
      </c>
      <c r="AQ17" s="10">
        <v>3</v>
      </c>
      <c r="AR17" s="10">
        <v>3</v>
      </c>
      <c r="AS17" s="6">
        <v>3</v>
      </c>
      <c r="AT17" s="11">
        <f>AVERAGEIFS(AF17:AS17,AF17:AS17,"&gt; 0")</f>
        <v>2.6428571428571428</v>
      </c>
      <c r="AU17" s="13">
        <f>AVERAGE(P17,AE17,AT17)</f>
        <v>2.7182539682539684</v>
      </c>
    </row>
    <row r="18" spans="1:47" x14ac:dyDescent="0.25">
      <c r="A18" s="48" t="s">
        <v>48</v>
      </c>
      <c r="B18" s="14">
        <v>3</v>
      </c>
      <c r="C18" s="14">
        <v>3</v>
      </c>
      <c r="D18" s="14">
        <v>3</v>
      </c>
      <c r="E18" s="14">
        <v>3</v>
      </c>
      <c r="F18" s="14">
        <v>3</v>
      </c>
      <c r="G18" s="14">
        <v>3</v>
      </c>
      <c r="H18" s="14">
        <v>3</v>
      </c>
      <c r="I18" s="14">
        <v>3</v>
      </c>
      <c r="J18" s="14">
        <v>3</v>
      </c>
      <c r="K18" s="14">
        <v>3</v>
      </c>
      <c r="L18" s="14">
        <v>3</v>
      </c>
      <c r="M18" s="14">
        <v>3</v>
      </c>
      <c r="N18" s="14">
        <v>3</v>
      </c>
      <c r="O18" s="14">
        <v>3</v>
      </c>
      <c r="P18" s="15">
        <f>AVERAGEIFS(B18:O18,B18:O18,"&gt; 0")</f>
        <v>3</v>
      </c>
      <c r="Q18" s="14">
        <v>3</v>
      </c>
      <c r="R18" s="14">
        <v>3</v>
      </c>
      <c r="S18" s="14">
        <v>3</v>
      </c>
      <c r="T18" s="14">
        <v>3</v>
      </c>
      <c r="U18" s="14">
        <v>3</v>
      </c>
      <c r="V18" s="14">
        <v>3</v>
      </c>
      <c r="W18" s="14">
        <v>0</v>
      </c>
      <c r="X18" s="14">
        <v>0</v>
      </c>
      <c r="Y18" s="14">
        <v>3</v>
      </c>
      <c r="Z18" s="14">
        <v>3</v>
      </c>
      <c r="AA18" s="14">
        <v>3</v>
      </c>
      <c r="AB18" s="14">
        <v>0</v>
      </c>
      <c r="AC18" s="14">
        <v>3</v>
      </c>
      <c r="AD18" s="14">
        <v>0</v>
      </c>
      <c r="AE18" s="15">
        <f>AVERAGEIFS(Q18:AD18,Q18:AD18,"&gt; 0")</f>
        <v>3</v>
      </c>
      <c r="AF18" s="14">
        <v>3</v>
      </c>
      <c r="AG18" s="14">
        <v>3</v>
      </c>
      <c r="AH18" s="14">
        <v>3</v>
      </c>
      <c r="AI18" s="14">
        <v>3</v>
      </c>
      <c r="AJ18" s="14">
        <v>3</v>
      </c>
      <c r="AK18" s="14">
        <v>3</v>
      </c>
      <c r="AL18" s="14">
        <v>3</v>
      </c>
      <c r="AM18" s="14">
        <v>3</v>
      </c>
      <c r="AN18" s="14">
        <v>3</v>
      </c>
      <c r="AO18" s="14">
        <v>3</v>
      </c>
      <c r="AP18" s="14">
        <v>3</v>
      </c>
      <c r="AQ18" s="14">
        <v>0</v>
      </c>
      <c r="AR18" s="14">
        <v>0</v>
      </c>
      <c r="AS18" s="14">
        <v>0</v>
      </c>
      <c r="AT18" s="15">
        <f>AVERAGEIFS(AF18:AS18,AF18:AS18,"&gt; 0")</f>
        <v>3</v>
      </c>
      <c r="AU18" s="16">
        <f>AVERAGE(P18,AE18,AT18)</f>
        <v>3</v>
      </c>
    </row>
    <row r="19" spans="1:47" s="24" customFormat="1" x14ac:dyDescent="0.25">
      <c r="A19" s="25" t="s">
        <v>30</v>
      </c>
      <c r="B19" s="7"/>
      <c r="C19" s="7"/>
      <c r="D19" s="7"/>
      <c r="E19" s="7"/>
      <c r="F19" s="7"/>
      <c r="G19" s="7"/>
      <c r="H19" s="7"/>
      <c r="I19" s="7"/>
      <c r="J19" s="7"/>
      <c r="K19" s="7"/>
      <c r="L19" s="7"/>
      <c r="M19" s="7"/>
      <c r="N19" s="7"/>
      <c r="O19" s="7"/>
      <c r="P19" s="11">
        <f>AVERAGE(P17:P18)</f>
        <v>2.9642857142857144</v>
      </c>
      <c r="Q19" s="7"/>
      <c r="R19" s="7"/>
      <c r="S19" s="7"/>
      <c r="T19" s="7"/>
      <c r="U19" s="7"/>
      <c r="V19" s="7"/>
      <c r="W19" s="7"/>
      <c r="X19" s="7"/>
      <c r="Y19" s="7"/>
      <c r="Z19" s="7"/>
      <c r="AA19" s="7"/>
      <c r="AB19" s="7"/>
      <c r="AC19" s="7"/>
      <c r="AD19" s="7"/>
      <c r="AE19" s="11">
        <f>AVERAGE(AE17:AE18)</f>
        <v>2.791666666666667</v>
      </c>
      <c r="AF19" s="7"/>
      <c r="AG19" s="7"/>
      <c r="AH19" s="7"/>
      <c r="AI19" s="7"/>
      <c r="AJ19" s="7"/>
      <c r="AK19" s="7"/>
      <c r="AL19" s="7"/>
      <c r="AM19" s="7"/>
      <c r="AN19" s="7"/>
      <c r="AO19" s="7"/>
      <c r="AP19" s="7"/>
      <c r="AQ19" s="7"/>
      <c r="AR19" s="7"/>
      <c r="AS19" s="7"/>
      <c r="AT19" s="11">
        <f>AVERAGE(AT17:AT18)</f>
        <v>2.8214285714285712</v>
      </c>
      <c r="AU19" s="23">
        <f>AVERAGE(AU17:AU18)</f>
        <v>2.8591269841269842</v>
      </c>
    </row>
    <row r="20" spans="1:47" x14ac:dyDescent="0.25">
      <c r="B20" s="6"/>
      <c r="C20" s="6"/>
      <c r="D20" s="6"/>
      <c r="E20" s="6"/>
      <c r="F20" s="6"/>
      <c r="G20" s="6"/>
      <c r="H20" s="6"/>
      <c r="I20" s="6"/>
      <c r="J20" s="6"/>
      <c r="K20" s="6"/>
      <c r="L20" s="6"/>
      <c r="M20" s="6"/>
      <c r="N20" s="6"/>
      <c r="Q20" s="6"/>
      <c r="R20" s="6"/>
      <c r="S20" s="6"/>
      <c r="T20" s="6"/>
      <c r="U20" s="6"/>
      <c r="V20" s="6"/>
      <c r="W20" s="6"/>
      <c r="X20" s="6"/>
      <c r="Y20" s="6"/>
      <c r="Z20" s="6"/>
      <c r="AA20" s="6"/>
      <c r="AB20" s="6"/>
      <c r="AC20" s="6"/>
      <c r="AF20" s="6"/>
      <c r="AG20" s="6"/>
      <c r="AH20" s="6"/>
      <c r="AI20" s="6"/>
      <c r="AJ20" s="6"/>
      <c r="AK20" s="6"/>
      <c r="AL20" s="6"/>
      <c r="AM20" s="6"/>
      <c r="AN20" s="6"/>
      <c r="AO20" s="6"/>
      <c r="AP20" s="6"/>
      <c r="AQ20" s="6"/>
      <c r="AR20" s="6"/>
    </row>
    <row r="21" spans="1:47" x14ac:dyDescent="0.25">
      <c r="A21" s="84" t="s">
        <v>33</v>
      </c>
      <c r="B21" s="6"/>
      <c r="C21" s="6"/>
      <c r="D21" s="6"/>
      <c r="E21" s="6"/>
      <c r="F21" s="6"/>
      <c r="G21" s="6"/>
      <c r="H21" s="6"/>
      <c r="I21" s="6"/>
      <c r="J21" s="6"/>
      <c r="K21" s="6"/>
      <c r="L21" s="6"/>
      <c r="M21" s="6"/>
      <c r="N21" s="6"/>
      <c r="Q21" s="6"/>
      <c r="R21" s="6"/>
      <c r="S21" s="6"/>
      <c r="T21" s="6"/>
      <c r="U21" s="6"/>
      <c r="V21" s="6"/>
      <c r="W21" s="6"/>
      <c r="X21" s="6"/>
      <c r="Y21" s="6"/>
      <c r="Z21" s="6"/>
      <c r="AA21" s="6"/>
      <c r="AB21" s="6"/>
      <c r="AC21" s="6"/>
      <c r="AF21" s="6"/>
      <c r="AG21" s="6"/>
      <c r="AH21" s="6"/>
      <c r="AI21" s="6"/>
      <c r="AJ21" s="6"/>
      <c r="AK21" s="6"/>
      <c r="AL21" s="6"/>
      <c r="AM21" s="6"/>
      <c r="AN21" s="6"/>
      <c r="AO21" s="6"/>
      <c r="AP21" s="6"/>
      <c r="AQ21" s="6"/>
      <c r="AR21" s="6"/>
    </row>
    <row r="22" spans="1:47" x14ac:dyDescent="0.25">
      <c r="A22" s="44" t="s">
        <v>49</v>
      </c>
      <c r="B22" s="10">
        <v>3</v>
      </c>
      <c r="C22" s="10">
        <v>3</v>
      </c>
      <c r="D22" s="10">
        <v>3</v>
      </c>
      <c r="E22" s="10">
        <v>3</v>
      </c>
      <c r="F22" s="10">
        <v>3</v>
      </c>
      <c r="G22" s="10">
        <v>3</v>
      </c>
      <c r="H22" s="10">
        <v>3</v>
      </c>
      <c r="I22" s="10">
        <v>3</v>
      </c>
      <c r="J22" s="10">
        <v>3</v>
      </c>
      <c r="K22" s="10">
        <v>3</v>
      </c>
      <c r="L22" s="10">
        <v>3</v>
      </c>
      <c r="M22" s="10">
        <v>3</v>
      </c>
      <c r="N22" s="10">
        <v>3</v>
      </c>
      <c r="O22" s="6">
        <v>3</v>
      </c>
      <c r="P22" s="11">
        <f>AVERAGEIFS(B22:O22,B22:O22,"&gt; 0")</f>
        <v>3</v>
      </c>
      <c r="Q22" s="10">
        <v>3</v>
      </c>
      <c r="R22" s="10">
        <v>3</v>
      </c>
      <c r="S22" s="10">
        <v>3</v>
      </c>
      <c r="T22" s="10">
        <v>3</v>
      </c>
      <c r="U22" s="10">
        <v>3</v>
      </c>
      <c r="V22" s="10">
        <v>3</v>
      </c>
      <c r="W22" s="10">
        <v>0</v>
      </c>
      <c r="X22" s="10">
        <v>3</v>
      </c>
      <c r="Y22" s="10">
        <v>0</v>
      </c>
      <c r="Z22" s="10">
        <v>3</v>
      </c>
      <c r="AA22" s="10">
        <v>3</v>
      </c>
      <c r="AB22" s="10">
        <v>0</v>
      </c>
      <c r="AC22" s="10">
        <v>0</v>
      </c>
      <c r="AD22" s="6">
        <v>0</v>
      </c>
      <c r="AE22" s="11">
        <f>AVERAGEIFS(Q22:AD22,Q22:AD22,"&gt; 0")</f>
        <v>3</v>
      </c>
      <c r="AF22" s="10">
        <v>3</v>
      </c>
      <c r="AG22" s="10">
        <v>3</v>
      </c>
      <c r="AH22" s="10">
        <v>3</v>
      </c>
      <c r="AI22" s="10">
        <v>3</v>
      </c>
      <c r="AJ22" s="10">
        <v>3</v>
      </c>
      <c r="AK22" s="10">
        <v>3</v>
      </c>
      <c r="AL22" s="10">
        <v>3</v>
      </c>
      <c r="AM22" s="10">
        <v>3</v>
      </c>
      <c r="AN22" s="10">
        <v>3</v>
      </c>
      <c r="AO22" s="10">
        <v>3</v>
      </c>
      <c r="AP22" s="10">
        <v>3</v>
      </c>
      <c r="AQ22" s="10">
        <v>2</v>
      </c>
      <c r="AR22" s="10">
        <v>3</v>
      </c>
      <c r="AS22" s="6">
        <v>2</v>
      </c>
      <c r="AT22" s="11">
        <f>AVERAGEIFS(AF22:AS22,AF22:AS22,"&gt; 0")</f>
        <v>2.8571428571428572</v>
      </c>
      <c r="AU22" s="13">
        <f>AVERAGE(P22,AE22,AT22)</f>
        <v>2.9523809523809526</v>
      </c>
    </row>
    <row r="23" spans="1:47" x14ac:dyDescent="0.25">
      <c r="A23" s="44" t="s">
        <v>50</v>
      </c>
      <c r="B23" s="10">
        <v>3</v>
      </c>
      <c r="C23" s="10">
        <v>3</v>
      </c>
      <c r="D23" s="10">
        <v>3</v>
      </c>
      <c r="E23" s="10">
        <v>3</v>
      </c>
      <c r="F23" s="10">
        <v>3</v>
      </c>
      <c r="G23" s="10">
        <v>3</v>
      </c>
      <c r="H23" s="10">
        <v>3</v>
      </c>
      <c r="I23" s="10">
        <v>3</v>
      </c>
      <c r="J23" s="10">
        <v>3</v>
      </c>
      <c r="K23" s="10">
        <v>3</v>
      </c>
      <c r="L23" s="10">
        <v>3</v>
      </c>
      <c r="M23" s="10">
        <v>3</v>
      </c>
      <c r="N23" s="10">
        <v>3</v>
      </c>
      <c r="O23" s="6">
        <v>3</v>
      </c>
      <c r="P23" s="11">
        <f>AVERAGEIFS(B23:O23,B23:O23,"&gt; 0")</f>
        <v>3</v>
      </c>
      <c r="Q23" s="10">
        <v>3</v>
      </c>
      <c r="R23" s="10">
        <v>3</v>
      </c>
      <c r="S23" s="10">
        <v>3</v>
      </c>
      <c r="T23" s="10">
        <v>3</v>
      </c>
      <c r="U23" s="10">
        <v>3</v>
      </c>
      <c r="V23" s="10">
        <v>3</v>
      </c>
      <c r="W23" s="10">
        <v>0</v>
      </c>
      <c r="X23" s="10">
        <v>2.5</v>
      </c>
      <c r="Y23" s="10">
        <v>2</v>
      </c>
      <c r="Z23" s="10">
        <v>2</v>
      </c>
      <c r="AA23" s="10">
        <v>0</v>
      </c>
      <c r="AB23" s="10">
        <v>0</v>
      </c>
      <c r="AC23" s="10">
        <v>2.5</v>
      </c>
      <c r="AD23" s="6">
        <v>0</v>
      </c>
      <c r="AE23" s="11">
        <f>AVERAGEIFS(Q23:AD23,Q23:AD23,"&gt; 0")</f>
        <v>2.7</v>
      </c>
      <c r="AF23" s="10">
        <v>3</v>
      </c>
      <c r="AG23" s="10">
        <v>3</v>
      </c>
      <c r="AH23" s="10">
        <v>3</v>
      </c>
      <c r="AI23" s="10">
        <v>3</v>
      </c>
      <c r="AJ23" s="10">
        <v>3</v>
      </c>
      <c r="AK23" s="10">
        <v>3</v>
      </c>
      <c r="AL23" s="10">
        <v>3</v>
      </c>
      <c r="AM23" s="10">
        <v>3</v>
      </c>
      <c r="AN23" s="10">
        <v>3</v>
      </c>
      <c r="AO23" s="10">
        <v>3</v>
      </c>
      <c r="AP23" s="10">
        <v>0</v>
      </c>
      <c r="AQ23" s="10">
        <v>3</v>
      </c>
      <c r="AR23" s="10">
        <v>3</v>
      </c>
      <c r="AS23" s="6">
        <v>3</v>
      </c>
      <c r="AT23" s="11">
        <f>AVERAGEIFS(AF23:AS23,AF23:AS23,"&gt; 0")</f>
        <v>3</v>
      </c>
      <c r="AU23" s="13">
        <f>AVERAGE(P23,AE23,AT23)</f>
        <v>2.9</v>
      </c>
    </row>
    <row r="24" spans="1:47" x14ac:dyDescent="0.25">
      <c r="A24" s="44" t="s">
        <v>51</v>
      </c>
      <c r="B24" s="10">
        <v>2</v>
      </c>
      <c r="C24" s="10">
        <v>3</v>
      </c>
      <c r="D24" s="10">
        <v>3</v>
      </c>
      <c r="E24" s="10">
        <v>2</v>
      </c>
      <c r="F24" s="10">
        <v>3</v>
      </c>
      <c r="G24" s="10">
        <v>2</v>
      </c>
      <c r="H24" s="10">
        <v>3</v>
      </c>
      <c r="I24" s="10">
        <v>3</v>
      </c>
      <c r="J24" s="10">
        <v>3</v>
      </c>
      <c r="K24" s="10">
        <v>3</v>
      </c>
      <c r="L24" s="10">
        <v>3</v>
      </c>
      <c r="M24" s="10">
        <v>2</v>
      </c>
      <c r="N24" s="10">
        <v>2</v>
      </c>
      <c r="O24" s="6">
        <v>2</v>
      </c>
      <c r="P24" s="11">
        <f>AVERAGEIFS(B24:O24,B24:O24,"&gt; 0")</f>
        <v>2.5714285714285716</v>
      </c>
      <c r="Q24" s="10">
        <v>2</v>
      </c>
      <c r="R24" s="10">
        <v>3</v>
      </c>
      <c r="S24" s="10">
        <v>2</v>
      </c>
      <c r="T24" s="10">
        <v>2.5</v>
      </c>
      <c r="U24" s="10">
        <v>2</v>
      </c>
      <c r="V24" s="10">
        <v>2</v>
      </c>
      <c r="W24" s="10">
        <v>0</v>
      </c>
      <c r="X24" s="10">
        <v>0</v>
      </c>
      <c r="Y24" s="10">
        <v>0</v>
      </c>
      <c r="Z24" s="10">
        <v>2</v>
      </c>
      <c r="AA24" s="10">
        <v>0</v>
      </c>
      <c r="AB24" s="10">
        <v>0</v>
      </c>
      <c r="AC24" s="10">
        <v>0</v>
      </c>
      <c r="AD24" s="6">
        <v>0</v>
      </c>
      <c r="AE24" s="11">
        <f>AVERAGEIFS(Q24:AD24,Q24:AD24,"&gt; 0")</f>
        <v>2.2142857142857144</v>
      </c>
      <c r="AF24" s="10">
        <v>3</v>
      </c>
      <c r="AG24" s="10">
        <v>3</v>
      </c>
      <c r="AH24" s="10">
        <v>3</v>
      </c>
      <c r="AI24" s="10">
        <v>3</v>
      </c>
      <c r="AJ24" s="10">
        <v>3</v>
      </c>
      <c r="AK24" s="10">
        <v>3</v>
      </c>
      <c r="AL24" s="10">
        <v>0</v>
      </c>
      <c r="AM24" s="10">
        <v>3</v>
      </c>
      <c r="AN24" s="10">
        <v>0</v>
      </c>
      <c r="AO24" s="10">
        <v>3</v>
      </c>
      <c r="AP24" s="10">
        <v>3</v>
      </c>
      <c r="AQ24" s="10">
        <v>0</v>
      </c>
      <c r="AR24" s="10">
        <v>0</v>
      </c>
      <c r="AS24" s="6">
        <v>0</v>
      </c>
      <c r="AT24" s="11">
        <f>AVERAGEIFS(AF24:AS24,AF24:AS24,"&gt; 0")</f>
        <v>3</v>
      </c>
      <c r="AU24" s="13">
        <f>AVERAGE(P24,AE24,AT24)</f>
        <v>2.5952380952380953</v>
      </c>
    </row>
    <row r="25" spans="1:47" s="2" customFormat="1" x14ac:dyDescent="0.25">
      <c r="A25" s="48" t="s">
        <v>52</v>
      </c>
      <c r="B25" s="14">
        <v>2</v>
      </c>
      <c r="C25" s="14">
        <v>3</v>
      </c>
      <c r="D25" s="14">
        <v>3</v>
      </c>
      <c r="E25" s="14">
        <v>3</v>
      </c>
      <c r="F25" s="14">
        <v>3</v>
      </c>
      <c r="G25" s="14">
        <v>2</v>
      </c>
      <c r="H25" s="14">
        <v>3</v>
      </c>
      <c r="I25" s="14">
        <v>3</v>
      </c>
      <c r="J25" s="14">
        <v>3</v>
      </c>
      <c r="K25" s="14">
        <v>3</v>
      </c>
      <c r="L25" s="14">
        <v>3</v>
      </c>
      <c r="M25" s="14">
        <v>3</v>
      </c>
      <c r="N25" s="14">
        <v>3</v>
      </c>
      <c r="O25" s="14">
        <v>3</v>
      </c>
      <c r="P25" s="15">
        <f>AVERAGEIFS(B25:O25,B25:O25,"&gt; 0")</f>
        <v>2.8571428571428572</v>
      </c>
      <c r="Q25" s="14">
        <v>2</v>
      </c>
      <c r="R25" s="14">
        <v>3</v>
      </c>
      <c r="S25" s="14">
        <v>3</v>
      </c>
      <c r="T25" s="14">
        <v>3</v>
      </c>
      <c r="U25" s="14">
        <v>3</v>
      </c>
      <c r="V25" s="14">
        <v>2.5</v>
      </c>
      <c r="W25" s="14">
        <v>0</v>
      </c>
      <c r="X25" s="14">
        <v>3</v>
      </c>
      <c r="Y25" s="14">
        <v>0</v>
      </c>
      <c r="Z25" s="14">
        <v>3</v>
      </c>
      <c r="AA25" s="14">
        <v>3</v>
      </c>
      <c r="AB25" s="14">
        <v>0</v>
      </c>
      <c r="AC25" s="14">
        <v>2.5</v>
      </c>
      <c r="AD25" s="14">
        <v>0</v>
      </c>
      <c r="AE25" s="15">
        <f>AVERAGEIFS(Q25:AD25,Q25:AD25,"&gt; 0")</f>
        <v>2.8</v>
      </c>
      <c r="AF25" s="14">
        <v>2</v>
      </c>
      <c r="AG25" s="14">
        <v>3</v>
      </c>
      <c r="AH25" s="14">
        <v>3</v>
      </c>
      <c r="AI25" s="14">
        <v>3</v>
      </c>
      <c r="AJ25" s="14">
        <v>3</v>
      </c>
      <c r="AK25" s="14">
        <v>3</v>
      </c>
      <c r="AL25" s="14">
        <v>0</v>
      </c>
      <c r="AM25" s="14">
        <v>3</v>
      </c>
      <c r="AN25" s="14">
        <v>3</v>
      </c>
      <c r="AO25" s="14">
        <v>3</v>
      </c>
      <c r="AP25" s="14">
        <v>3</v>
      </c>
      <c r="AQ25" s="14">
        <v>3</v>
      </c>
      <c r="AR25" s="14">
        <v>3</v>
      </c>
      <c r="AS25" s="14">
        <v>0</v>
      </c>
      <c r="AT25" s="15">
        <f>AVERAGEIFS(AF25:AS25,AF25:AS25,"&gt; 0")</f>
        <v>2.9166666666666665</v>
      </c>
      <c r="AU25" s="16">
        <f>AVERAGE(P25,AE25,AT25)</f>
        <v>2.8579365079365076</v>
      </c>
    </row>
    <row r="26" spans="1:47" s="24" customFormat="1" x14ac:dyDescent="0.25">
      <c r="A26" s="83" t="s">
        <v>30</v>
      </c>
      <c r="B26" s="26"/>
      <c r="C26" s="26"/>
      <c r="D26" s="26"/>
      <c r="E26" s="26"/>
      <c r="F26" s="26"/>
      <c r="G26" s="26"/>
      <c r="H26" s="26"/>
      <c r="I26" s="26"/>
      <c r="J26" s="26"/>
      <c r="K26" s="26"/>
      <c r="L26" s="26"/>
      <c r="M26" s="26"/>
      <c r="N26" s="26"/>
      <c r="O26" s="7"/>
      <c r="P26" s="11">
        <f>AVERAGE(P22:P25)</f>
        <v>2.8571428571428572</v>
      </c>
      <c r="Q26" s="26"/>
      <c r="R26" s="26"/>
      <c r="S26" s="26"/>
      <c r="T26" s="26"/>
      <c r="U26" s="26"/>
      <c r="V26" s="26"/>
      <c r="W26" s="26"/>
      <c r="X26" s="26"/>
      <c r="Y26" s="26"/>
      <c r="Z26" s="26"/>
      <c r="AA26" s="26"/>
      <c r="AB26" s="26"/>
      <c r="AC26" s="26"/>
      <c r="AD26" s="7"/>
      <c r="AE26" s="11">
        <f>AVERAGE(AE22:AE25)</f>
        <v>2.6785714285714288</v>
      </c>
      <c r="AF26" s="26"/>
      <c r="AG26" s="26"/>
      <c r="AH26" s="26"/>
      <c r="AI26" s="26"/>
      <c r="AJ26" s="26"/>
      <c r="AK26" s="26"/>
      <c r="AL26" s="26"/>
      <c r="AM26" s="26"/>
      <c r="AN26" s="26"/>
      <c r="AO26" s="26"/>
      <c r="AP26" s="26"/>
      <c r="AQ26" s="26"/>
      <c r="AR26" s="26"/>
      <c r="AS26" s="7"/>
      <c r="AT26" s="11">
        <f>AVERAGE(AT22:AT25)</f>
        <v>2.9434523809523809</v>
      </c>
      <c r="AU26" s="23">
        <f>AVERAGE(AU22:AU25)</f>
        <v>2.8263888888888888</v>
      </c>
    </row>
    <row r="28" spans="1:47" x14ac:dyDescent="0.25">
      <c r="A28" s="84" t="s">
        <v>35</v>
      </c>
    </row>
    <row r="29" spans="1:47" x14ac:dyDescent="0.25">
      <c r="A29" s="44" t="s">
        <v>53</v>
      </c>
      <c r="B29" s="10">
        <v>3</v>
      </c>
      <c r="C29" s="10">
        <v>3</v>
      </c>
      <c r="D29" s="10">
        <v>3</v>
      </c>
      <c r="E29" s="10">
        <v>3</v>
      </c>
      <c r="F29" s="10">
        <v>3</v>
      </c>
      <c r="G29" s="10">
        <v>3</v>
      </c>
      <c r="H29" s="10">
        <v>3</v>
      </c>
      <c r="I29" s="10">
        <v>3</v>
      </c>
      <c r="J29" s="10">
        <v>3</v>
      </c>
      <c r="K29" s="10">
        <v>3</v>
      </c>
      <c r="L29" s="10">
        <v>3</v>
      </c>
      <c r="M29" s="10">
        <v>3</v>
      </c>
      <c r="N29" s="10">
        <v>3</v>
      </c>
      <c r="O29" s="6">
        <v>3</v>
      </c>
      <c r="P29" s="11">
        <f t="shared" ref="P29:P38" si="4">AVERAGEIFS(B29:O29,B29:O29,"&gt; 0")</f>
        <v>3</v>
      </c>
      <c r="Q29" s="10">
        <v>3</v>
      </c>
      <c r="R29" s="10">
        <v>3</v>
      </c>
      <c r="S29" s="10">
        <v>3</v>
      </c>
      <c r="T29" s="10">
        <v>3</v>
      </c>
      <c r="U29" s="10">
        <v>3</v>
      </c>
      <c r="V29" s="10">
        <v>3</v>
      </c>
      <c r="W29" s="10">
        <v>3</v>
      </c>
      <c r="X29" s="10">
        <v>3</v>
      </c>
      <c r="Y29" s="10">
        <v>3</v>
      </c>
      <c r="Z29" s="10">
        <v>3</v>
      </c>
      <c r="AA29" s="10">
        <v>3</v>
      </c>
      <c r="AB29" s="10">
        <v>3</v>
      </c>
      <c r="AC29" s="10">
        <v>3</v>
      </c>
      <c r="AD29" s="6">
        <v>3</v>
      </c>
      <c r="AE29" s="11">
        <f t="shared" ref="AE29:AE38" si="5">AVERAGEIFS(Q29:AD29,Q29:AD29,"&gt; 0")</f>
        <v>3</v>
      </c>
      <c r="AF29" s="10">
        <v>3</v>
      </c>
      <c r="AG29" s="10">
        <v>3</v>
      </c>
      <c r="AH29" s="10">
        <v>3</v>
      </c>
      <c r="AI29" s="10">
        <v>3</v>
      </c>
      <c r="AJ29" s="10">
        <v>3</v>
      </c>
      <c r="AK29" s="10">
        <v>3</v>
      </c>
      <c r="AL29" s="10">
        <v>3</v>
      </c>
      <c r="AM29" s="10">
        <v>3</v>
      </c>
      <c r="AN29" s="10">
        <v>3</v>
      </c>
      <c r="AO29" s="10">
        <v>3</v>
      </c>
      <c r="AP29" s="10">
        <v>3</v>
      </c>
      <c r="AQ29" s="10">
        <v>3</v>
      </c>
      <c r="AR29" s="10">
        <v>3</v>
      </c>
      <c r="AS29" s="6">
        <v>3</v>
      </c>
      <c r="AT29" s="11">
        <f t="shared" ref="AT29:AT38" si="6">AVERAGEIFS(AF29:AS29,AF29:AS29,"&gt; 0")</f>
        <v>3</v>
      </c>
      <c r="AU29" s="13">
        <f t="shared" ref="AU29:AU38" si="7">AVERAGE(P29,AE29,AT29)</f>
        <v>3</v>
      </c>
    </row>
    <row r="30" spans="1:47" x14ac:dyDescent="0.25">
      <c r="A30" s="44" t="s">
        <v>54</v>
      </c>
      <c r="B30" s="10">
        <v>3</v>
      </c>
      <c r="C30" s="10">
        <v>3</v>
      </c>
      <c r="D30" s="10">
        <v>3</v>
      </c>
      <c r="E30" s="10">
        <v>3</v>
      </c>
      <c r="F30" s="10">
        <v>3</v>
      </c>
      <c r="G30" s="10">
        <v>3</v>
      </c>
      <c r="H30" s="10">
        <v>3</v>
      </c>
      <c r="I30" s="10">
        <v>3</v>
      </c>
      <c r="J30" s="10">
        <v>3</v>
      </c>
      <c r="K30" s="10">
        <v>3</v>
      </c>
      <c r="L30" s="10">
        <v>3</v>
      </c>
      <c r="M30" s="10">
        <v>3</v>
      </c>
      <c r="N30" s="10">
        <v>3</v>
      </c>
      <c r="O30" s="6">
        <v>3</v>
      </c>
      <c r="P30" s="11">
        <f t="shared" si="4"/>
        <v>3</v>
      </c>
      <c r="Q30" s="10">
        <v>3</v>
      </c>
      <c r="R30" s="10">
        <v>3</v>
      </c>
      <c r="S30" s="10">
        <v>3</v>
      </c>
      <c r="T30" s="10">
        <v>3</v>
      </c>
      <c r="U30" s="10">
        <v>3</v>
      </c>
      <c r="V30" s="10">
        <v>3</v>
      </c>
      <c r="W30" s="10">
        <v>3</v>
      </c>
      <c r="X30" s="10">
        <v>3</v>
      </c>
      <c r="Y30" s="10">
        <v>3</v>
      </c>
      <c r="Z30" s="10">
        <v>3</v>
      </c>
      <c r="AA30" s="10">
        <v>3</v>
      </c>
      <c r="AB30" s="10">
        <v>3</v>
      </c>
      <c r="AC30" s="10">
        <v>3</v>
      </c>
      <c r="AD30" s="6">
        <v>3</v>
      </c>
      <c r="AE30" s="11">
        <f t="shared" si="5"/>
        <v>3</v>
      </c>
      <c r="AF30" s="10">
        <v>3</v>
      </c>
      <c r="AG30" s="10">
        <v>2</v>
      </c>
      <c r="AH30" s="10">
        <v>2</v>
      </c>
      <c r="AI30" s="10">
        <v>2</v>
      </c>
      <c r="AJ30" s="10">
        <v>2</v>
      </c>
      <c r="AK30" s="10">
        <v>2</v>
      </c>
      <c r="AL30" s="10">
        <v>2</v>
      </c>
      <c r="AM30" s="10">
        <v>3</v>
      </c>
      <c r="AN30" s="10">
        <v>2</v>
      </c>
      <c r="AO30" s="10">
        <v>2</v>
      </c>
      <c r="AP30" s="10">
        <v>2</v>
      </c>
      <c r="AQ30" s="10">
        <v>2</v>
      </c>
      <c r="AR30" s="10">
        <v>2</v>
      </c>
      <c r="AS30" s="6">
        <v>2</v>
      </c>
      <c r="AT30" s="11">
        <f t="shared" si="6"/>
        <v>2.1428571428571428</v>
      </c>
      <c r="AU30" s="13">
        <f t="shared" si="7"/>
        <v>2.714285714285714</v>
      </c>
    </row>
    <row r="31" spans="1:47" x14ac:dyDescent="0.25">
      <c r="A31" s="44" t="s">
        <v>55</v>
      </c>
      <c r="B31" s="10">
        <v>3</v>
      </c>
      <c r="C31" s="10">
        <v>2</v>
      </c>
      <c r="D31" s="10">
        <v>3</v>
      </c>
      <c r="E31" s="10">
        <v>3</v>
      </c>
      <c r="F31" s="10">
        <v>3</v>
      </c>
      <c r="G31" s="10">
        <v>2</v>
      </c>
      <c r="H31" s="10">
        <v>3</v>
      </c>
      <c r="I31" s="10">
        <v>3</v>
      </c>
      <c r="J31" s="10">
        <v>3</v>
      </c>
      <c r="K31" s="10">
        <v>3</v>
      </c>
      <c r="L31" s="10">
        <v>3</v>
      </c>
      <c r="M31" s="10">
        <v>2</v>
      </c>
      <c r="N31" s="10">
        <v>2</v>
      </c>
      <c r="O31" s="6">
        <v>2</v>
      </c>
      <c r="P31" s="11">
        <f t="shared" si="4"/>
        <v>2.6428571428571428</v>
      </c>
      <c r="Q31" s="10">
        <v>3</v>
      </c>
      <c r="R31" s="10">
        <v>3</v>
      </c>
      <c r="S31" s="10">
        <v>3</v>
      </c>
      <c r="T31" s="10">
        <v>3</v>
      </c>
      <c r="U31" s="10">
        <v>3</v>
      </c>
      <c r="V31" s="10">
        <v>3</v>
      </c>
      <c r="W31" s="10">
        <v>0</v>
      </c>
      <c r="X31" s="10">
        <v>3</v>
      </c>
      <c r="Y31" s="10">
        <v>0</v>
      </c>
      <c r="Z31" s="10">
        <v>3</v>
      </c>
      <c r="AA31" s="10">
        <v>3</v>
      </c>
      <c r="AB31" s="10">
        <v>3</v>
      </c>
      <c r="AC31" s="10">
        <v>3</v>
      </c>
      <c r="AD31" s="6">
        <v>0</v>
      </c>
      <c r="AE31" s="11">
        <f t="shared" si="5"/>
        <v>3</v>
      </c>
      <c r="AF31" s="10">
        <v>3</v>
      </c>
      <c r="AG31" s="10">
        <v>3</v>
      </c>
      <c r="AH31" s="10">
        <v>3</v>
      </c>
      <c r="AI31" s="10">
        <v>3</v>
      </c>
      <c r="AJ31" s="10">
        <v>3</v>
      </c>
      <c r="AK31" s="10">
        <v>3</v>
      </c>
      <c r="AL31" s="10">
        <v>0</v>
      </c>
      <c r="AM31" s="10">
        <v>3</v>
      </c>
      <c r="AN31" s="10">
        <v>3</v>
      </c>
      <c r="AO31" s="10">
        <v>3</v>
      </c>
      <c r="AP31" s="10">
        <v>3</v>
      </c>
      <c r="AQ31" s="10">
        <v>3</v>
      </c>
      <c r="AR31" s="10">
        <v>3</v>
      </c>
      <c r="AS31" s="6">
        <v>3</v>
      </c>
      <c r="AT31" s="11">
        <f t="shared" si="6"/>
        <v>3</v>
      </c>
      <c r="AU31" s="13">
        <f t="shared" si="7"/>
        <v>2.8809523809523809</v>
      </c>
    </row>
    <row r="32" spans="1:47" x14ac:dyDescent="0.25">
      <c r="A32" s="44" t="s">
        <v>56</v>
      </c>
      <c r="B32" s="10">
        <v>2</v>
      </c>
      <c r="C32" s="10">
        <v>2</v>
      </c>
      <c r="D32" s="10">
        <v>2</v>
      </c>
      <c r="E32" s="10">
        <v>2</v>
      </c>
      <c r="F32" s="10">
        <v>3</v>
      </c>
      <c r="G32" s="10">
        <v>2</v>
      </c>
      <c r="H32" s="10">
        <v>2</v>
      </c>
      <c r="I32" s="10">
        <v>2</v>
      </c>
      <c r="J32" s="10">
        <v>1</v>
      </c>
      <c r="K32" s="10">
        <v>3</v>
      </c>
      <c r="L32" s="10">
        <v>3</v>
      </c>
      <c r="M32" s="10">
        <v>2</v>
      </c>
      <c r="N32" s="10">
        <v>2</v>
      </c>
      <c r="O32" s="6">
        <v>2</v>
      </c>
      <c r="P32" s="11">
        <f t="shared" si="4"/>
        <v>2.1428571428571428</v>
      </c>
      <c r="Q32" s="10">
        <v>2</v>
      </c>
      <c r="R32" s="10">
        <v>3</v>
      </c>
      <c r="S32" s="10">
        <v>3</v>
      </c>
      <c r="T32" s="10">
        <v>3</v>
      </c>
      <c r="U32" s="10">
        <v>3</v>
      </c>
      <c r="V32" s="10">
        <v>3</v>
      </c>
      <c r="W32" s="10">
        <v>3</v>
      </c>
      <c r="X32" s="10">
        <v>3</v>
      </c>
      <c r="Y32" s="10">
        <v>3</v>
      </c>
      <c r="Z32" s="10">
        <v>3</v>
      </c>
      <c r="AA32" s="10">
        <v>3</v>
      </c>
      <c r="AB32" s="10">
        <v>3</v>
      </c>
      <c r="AC32" s="10">
        <v>3</v>
      </c>
      <c r="AD32" s="6">
        <v>3</v>
      </c>
      <c r="AE32" s="11">
        <f t="shared" si="5"/>
        <v>2.9285714285714284</v>
      </c>
      <c r="AF32" s="10">
        <v>3</v>
      </c>
      <c r="AG32" s="10">
        <v>3</v>
      </c>
      <c r="AH32" s="10">
        <v>3</v>
      </c>
      <c r="AI32" s="10">
        <v>3</v>
      </c>
      <c r="AJ32" s="10">
        <v>3</v>
      </c>
      <c r="AK32" s="10">
        <v>3</v>
      </c>
      <c r="AL32" s="10">
        <v>0</v>
      </c>
      <c r="AM32" s="10">
        <v>0</v>
      </c>
      <c r="AN32" s="10">
        <v>0</v>
      </c>
      <c r="AO32" s="10">
        <v>0</v>
      </c>
      <c r="AP32" s="10">
        <v>3</v>
      </c>
      <c r="AQ32" s="10">
        <v>0</v>
      </c>
      <c r="AR32" s="10">
        <v>3</v>
      </c>
      <c r="AS32" s="6">
        <v>0</v>
      </c>
      <c r="AT32" s="11">
        <f t="shared" si="6"/>
        <v>3</v>
      </c>
      <c r="AU32" s="13">
        <f t="shared" si="7"/>
        <v>2.6904761904761902</v>
      </c>
    </row>
    <row r="33" spans="1:47" x14ac:dyDescent="0.25">
      <c r="A33" s="44" t="s">
        <v>57</v>
      </c>
      <c r="B33" s="10">
        <v>3</v>
      </c>
      <c r="C33" s="10">
        <v>3</v>
      </c>
      <c r="D33" s="10">
        <v>3</v>
      </c>
      <c r="E33" s="10">
        <v>3</v>
      </c>
      <c r="F33" s="10">
        <v>3</v>
      </c>
      <c r="G33" s="10">
        <v>3</v>
      </c>
      <c r="H33" s="10">
        <v>3</v>
      </c>
      <c r="I33" s="10">
        <v>3</v>
      </c>
      <c r="J33" s="10">
        <v>3</v>
      </c>
      <c r="K33" s="10">
        <v>3</v>
      </c>
      <c r="L33" s="10">
        <v>3</v>
      </c>
      <c r="M33" s="10">
        <v>3</v>
      </c>
      <c r="N33" s="10">
        <v>3</v>
      </c>
      <c r="O33" s="6">
        <v>3</v>
      </c>
      <c r="P33" s="11">
        <f t="shared" si="4"/>
        <v>3</v>
      </c>
      <c r="Q33" s="10">
        <v>3</v>
      </c>
      <c r="R33" s="10">
        <v>3</v>
      </c>
      <c r="S33" s="10">
        <v>2</v>
      </c>
      <c r="T33" s="10">
        <v>3</v>
      </c>
      <c r="U33" s="10">
        <v>3</v>
      </c>
      <c r="V33" s="10">
        <v>3</v>
      </c>
      <c r="W33" s="10">
        <v>3</v>
      </c>
      <c r="X33" s="10">
        <v>3</v>
      </c>
      <c r="Y33" s="10">
        <v>3</v>
      </c>
      <c r="Z33" s="10">
        <v>3</v>
      </c>
      <c r="AA33" s="10">
        <v>3</v>
      </c>
      <c r="AB33" s="10">
        <v>2.5</v>
      </c>
      <c r="AC33" s="10">
        <v>2.5</v>
      </c>
      <c r="AD33" s="6">
        <v>2.5</v>
      </c>
      <c r="AE33" s="11">
        <f t="shared" si="5"/>
        <v>2.8214285714285716</v>
      </c>
      <c r="AF33" s="10">
        <v>3</v>
      </c>
      <c r="AG33" s="10">
        <v>3</v>
      </c>
      <c r="AH33" s="10">
        <v>0</v>
      </c>
      <c r="AI33" s="10">
        <v>3</v>
      </c>
      <c r="AJ33" s="10">
        <v>3</v>
      </c>
      <c r="AK33" s="10">
        <v>3</v>
      </c>
      <c r="AL33" s="10">
        <v>3</v>
      </c>
      <c r="AM33" s="10">
        <v>3</v>
      </c>
      <c r="AN33" s="10">
        <v>0</v>
      </c>
      <c r="AO33" s="10">
        <v>3</v>
      </c>
      <c r="AP33" s="10">
        <v>3</v>
      </c>
      <c r="AQ33" s="10">
        <v>0</v>
      </c>
      <c r="AR33" s="10">
        <v>0</v>
      </c>
      <c r="AS33" s="6">
        <v>3</v>
      </c>
      <c r="AT33" s="11">
        <f t="shared" si="6"/>
        <v>3</v>
      </c>
      <c r="AU33" s="13">
        <f t="shared" si="7"/>
        <v>2.9404761904761902</v>
      </c>
    </row>
    <row r="34" spans="1:47" x14ac:dyDescent="0.25">
      <c r="A34" s="44" t="s">
        <v>58</v>
      </c>
      <c r="B34" s="10">
        <v>3</v>
      </c>
      <c r="C34" s="10">
        <v>3</v>
      </c>
      <c r="D34" s="10">
        <v>3</v>
      </c>
      <c r="E34" s="10">
        <v>3</v>
      </c>
      <c r="F34" s="10">
        <v>3</v>
      </c>
      <c r="G34" s="10">
        <v>2.5</v>
      </c>
      <c r="H34" s="10">
        <v>0</v>
      </c>
      <c r="I34" s="10">
        <v>3</v>
      </c>
      <c r="J34" s="10">
        <v>3</v>
      </c>
      <c r="K34" s="10">
        <v>2</v>
      </c>
      <c r="L34" s="10">
        <v>3</v>
      </c>
      <c r="M34" s="10">
        <v>2</v>
      </c>
      <c r="N34" s="10">
        <v>3</v>
      </c>
      <c r="O34" s="6">
        <v>0</v>
      </c>
      <c r="P34" s="11">
        <f t="shared" si="4"/>
        <v>2.7916666666666665</v>
      </c>
      <c r="Q34" s="10">
        <v>2</v>
      </c>
      <c r="R34" s="10">
        <v>3</v>
      </c>
      <c r="S34" s="10">
        <v>3</v>
      </c>
      <c r="T34" s="10">
        <v>3</v>
      </c>
      <c r="U34" s="10">
        <v>3</v>
      </c>
      <c r="V34" s="10">
        <v>2</v>
      </c>
      <c r="W34" s="10">
        <v>3</v>
      </c>
      <c r="X34" s="10">
        <v>3</v>
      </c>
      <c r="Y34" s="10">
        <v>3</v>
      </c>
      <c r="Z34" s="10">
        <v>2</v>
      </c>
      <c r="AA34" s="10">
        <v>2</v>
      </c>
      <c r="AB34" s="10">
        <v>3</v>
      </c>
      <c r="AC34" s="10">
        <v>3</v>
      </c>
      <c r="AD34" s="6">
        <v>3</v>
      </c>
      <c r="AE34" s="11">
        <f t="shared" si="5"/>
        <v>2.7142857142857144</v>
      </c>
      <c r="AF34" s="10">
        <v>2</v>
      </c>
      <c r="AG34" s="10">
        <v>2</v>
      </c>
      <c r="AH34" s="10">
        <v>2</v>
      </c>
      <c r="AI34" s="10">
        <v>2</v>
      </c>
      <c r="AJ34" s="10">
        <v>2</v>
      </c>
      <c r="AK34" s="10">
        <v>2</v>
      </c>
      <c r="AL34" s="10">
        <v>2</v>
      </c>
      <c r="AM34" s="10">
        <v>2</v>
      </c>
      <c r="AN34" s="10">
        <v>2</v>
      </c>
      <c r="AO34" s="10">
        <v>2</v>
      </c>
      <c r="AP34" s="10">
        <v>2</v>
      </c>
      <c r="AQ34" s="10">
        <v>2</v>
      </c>
      <c r="AR34" s="10">
        <v>2</v>
      </c>
      <c r="AS34" s="6">
        <v>2</v>
      </c>
      <c r="AT34" s="11">
        <f t="shared" si="6"/>
        <v>2</v>
      </c>
      <c r="AU34" s="13">
        <f t="shared" si="7"/>
        <v>2.501984126984127</v>
      </c>
    </row>
    <row r="35" spans="1:47" x14ac:dyDescent="0.25">
      <c r="A35" s="44" t="s">
        <v>59</v>
      </c>
      <c r="B35" s="10">
        <v>1.5</v>
      </c>
      <c r="C35" s="10">
        <v>3</v>
      </c>
      <c r="D35" s="10">
        <v>2</v>
      </c>
      <c r="E35" s="10">
        <v>3</v>
      </c>
      <c r="F35" s="10">
        <v>3</v>
      </c>
      <c r="G35" s="10">
        <v>2</v>
      </c>
      <c r="H35" s="10">
        <v>3</v>
      </c>
      <c r="I35" s="10">
        <v>3</v>
      </c>
      <c r="J35" s="10">
        <v>3</v>
      </c>
      <c r="K35" s="10">
        <v>2</v>
      </c>
      <c r="L35" s="10">
        <v>3</v>
      </c>
      <c r="M35" s="10">
        <v>2</v>
      </c>
      <c r="N35" s="10">
        <v>3</v>
      </c>
      <c r="O35" s="6">
        <v>2</v>
      </c>
      <c r="P35" s="11">
        <f t="shared" si="4"/>
        <v>2.5357142857142856</v>
      </c>
      <c r="Q35" s="10">
        <v>3</v>
      </c>
      <c r="R35" s="10">
        <v>3</v>
      </c>
      <c r="S35" s="10">
        <v>3</v>
      </c>
      <c r="T35" s="10">
        <v>3</v>
      </c>
      <c r="U35" s="10">
        <v>3</v>
      </c>
      <c r="V35" s="10">
        <v>3</v>
      </c>
      <c r="W35" s="10">
        <v>3</v>
      </c>
      <c r="X35" s="10">
        <v>3</v>
      </c>
      <c r="Y35" s="10">
        <v>3</v>
      </c>
      <c r="Z35" s="10">
        <v>3</v>
      </c>
      <c r="AA35" s="10">
        <v>3</v>
      </c>
      <c r="AB35" s="10">
        <v>0</v>
      </c>
      <c r="AC35" s="10">
        <v>0</v>
      </c>
      <c r="AD35" s="6">
        <v>0</v>
      </c>
      <c r="AE35" s="11">
        <f t="shared" si="5"/>
        <v>3</v>
      </c>
      <c r="AF35" s="10">
        <v>3</v>
      </c>
      <c r="AG35" s="10">
        <v>3</v>
      </c>
      <c r="AH35" s="10">
        <v>3</v>
      </c>
      <c r="AI35" s="10">
        <v>3</v>
      </c>
      <c r="AJ35" s="10">
        <v>3</v>
      </c>
      <c r="AK35" s="10">
        <v>3</v>
      </c>
      <c r="AL35" s="10">
        <v>3</v>
      </c>
      <c r="AM35" s="10">
        <v>0</v>
      </c>
      <c r="AN35" s="10">
        <v>0</v>
      </c>
      <c r="AO35" s="10">
        <v>0</v>
      </c>
      <c r="AP35" s="10">
        <v>0</v>
      </c>
      <c r="AQ35" s="10">
        <v>0</v>
      </c>
      <c r="AR35" s="10">
        <v>0</v>
      </c>
      <c r="AS35" s="6">
        <v>0</v>
      </c>
      <c r="AT35" s="11">
        <f t="shared" si="6"/>
        <v>3</v>
      </c>
      <c r="AU35" s="13">
        <f t="shared" si="7"/>
        <v>2.8452380952380949</v>
      </c>
    </row>
    <row r="36" spans="1:47" x14ac:dyDescent="0.25">
      <c r="A36" s="44" t="s">
        <v>60</v>
      </c>
      <c r="B36" s="10">
        <v>3</v>
      </c>
      <c r="C36" s="10">
        <v>3</v>
      </c>
      <c r="D36" s="10">
        <v>3</v>
      </c>
      <c r="E36" s="10">
        <v>3</v>
      </c>
      <c r="F36" s="10">
        <v>3</v>
      </c>
      <c r="G36" s="10">
        <v>3</v>
      </c>
      <c r="H36" s="10">
        <v>3</v>
      </c>
      <c r="I36" s="10">
        <v>3</v>
      </c>
      <c r="J36" s="10">
        <v>3</v>
      </c>
      <c r="K36" s="10">
        <v>3</v>
      </c>
      <c r="L36" s="10">
        <v>3</v>
      </c>
      <c r="M36" s="10">
        <v>3</v>
      </c>
      <c r="N36" s="10">
        <v>3</v>
      </c>
      <c r="O36" s="6">
        <v>3</v>
      </c>
      <c r="P36" s="11">
        <f t="shared" si="4"/>
        <v>3</v>
      </c>
      <c r="Q36" s="10">
        <v>3</v>
      </c>
      <c r="R36" s="10">
        <v>3</v>
      </c>
      <c r="S36" s="10">
        <v>3</v>
      </c>
      <c r="T36" s="10">
        <v>2</v>
      </c>
      <c r="U36" s="10">
        <v>3</v>
      </c>
      <c r="V36" s="10">
        <v>3</v>
      </c>
      <c r="W36" s="10">
        <v>2</v>
      </c>
      <c r="X36" s="10">
        <v>2</v>
      </c>
      <c r="Y36" s="10">
        <v>2</v>
      </c>
      <c r="Z36" s="10">
        <v>2</v>
      </c>
      <c r="AA36" s="10">
        <v>2</v>
      </c>
      <c r="AB36" s="10">
        <v>3</v>
      </c>
      <c r="AC36" s="10">
        <v>3</v>
      </c>
      <c r="AD36" s="6">
        <v>3</v>
      </c>
      <c r="AE36" s="11">
        <f t="shared" si="5"/>
        <v>2.5714285714285716</v>
      </c>
      <c r="AF36" s="10">
        <v>2</v>
      </c>
      <c r="AG36" s="10">
        <v>3</v>
      </c>
      <c r="AH36" s="10">
        <v>3</v>
      </c>
      <c r="AI36" s="10">
        <v>3</v>
      </c>
      <c r="AJ36" s="10">
        <v>3</v>
      </c>
      <c r="AK36" s="10">
        <v>2</v>
      </c>
      <c r="AL36" s="10">
        <v>0</v>
      </c>
      <c r="AM36" s="10">
        <v>3</v>
      </c>
      <c r="AN36" s="10">
        <v>2</v>
      </c>
      <c r="AO36" s="10">
        <v>0</v>
      </c>
      <c r="AP36" s="10">
        <v>0</v>
      </c>
      <c r="AQ36" s="10">
        <v>3</v>
      </c>
      <c r="AR36" s="10">
        <v>2</v>
      </c>
      <c r="AS36" s="6">
        <v>2</v>
      </c>
      <c r="AT36" s="11">
        <f t="shared" si="6"/>
        <v>2.5454545454545454</v>
      </c>
      <c r="AU36" s="13">
        <f t="shared" si="7"/>
        <v>2.7056277056277054</v>
      </c>
    </row>
    <row r="37" spans="1:47" x14ac:dyDescent="0.25">
      <c r="A37" s="44" t="s">
        <v>61</v>
      </c>
      <c r="B37" s="10">
        <v>2</v>
      </c>
      <c r="C37" s="10">
        <v>2</v>
      </c>
      <c r="D37" s="10">
        <v>2</v>
      </c>
      <c r="E37" s="10">
        <v>3</v>
      </c>
      <c r="F37" s="10">
        <v>3</v>
      </c>
      <c r="G37" s="10">
        <v>2</v>
      </c>
      <c r="H37" s="10">
        <v>2</v>
      </c>
      <c r="I37" s="10">
        <v>2</v>
      </c>
      <c r="J37" s="10">
        <v>2</v>
      </c>
      <c r="K37" s="10">
        <v>2</v>
      </c>
      <c r="L37" s="10">
        <v>2</v>
      </c>
      <c r="M37" s="10">
        <v>2</v>
      </c>
      <c r="N37" s="10">
        <v>2</v>
      </c>
      <c r="O37" s="6">
        <v>2</v>
      </c>
      <c r="P37" s="11">
        <f t="shared" si="4"/>
        <v>2.1428571428571428</v>
      </c>
      <c r="Q37" s="10">
        <v>3</v>
      </c>
      <c r="R37" s="10">
        <v>3</v>
      </c>
      <c r="S37" s="10">
        <v>3</v>
      </c>
      <c r="T37" s="10">
        <v>3</v>
      </c>
      <c r="U37" s="10">
        <v>3</v>
      </c>
      <c r="V37" s="10">
        <v>3</v>
      </c>
      <c r="W37" s="10">
        <v>3</v>
      </c>
      <c r="X37" s="10">
        <v>3</v>
      </c>
      <c r="Y37" s="10">
        <v>3</v>
      </c>
      <c r="Z37" s="10">
        <v>3</v>
      </c>
      <c r="AA37" s="10">
        <v>3</v>
      </c>
      <c r="AB37" s="10">
        <v>3</v>
      </c>
      <c r="AC37" s="10">
        <v>3</v>
      </c>
      <c r="AD37" s="6">
        <v>3</v>
      </c>
      <c r="AE37" s="11">
        <f t="shared" si="5"/>
        <v>3</v>
      </c>
      <c r="AF37" s="10">
        <v>3</v>
      </c>
      <c r="AG37" s="10">
        <v>3</v>
      </c>
      <c r="AH37" s="10">
        <v>3</v>
      </c>
      <c r="AI37" s="10">
        <v>3</v>
      </c>
      <c r="AJ37" s="10">
        <v>3</v>
      </c>
      <c r="AK37" s="10">
        <v>3</v>
      </c>
      <c r="AL37" s="10">
        <v>3</v>
      </c>
      <c r="AM37" s="10">
        <v>3</v>
      </c>
      <c r="AN37" s="10">
        <v>0</v>
      </c>
      <c r="AO37" s="10">
        <v>3</v>
      </c>
      <c r="AP37" s="10">
        <v>2</v>
      </c>
      <c r="AQ37" s="10">
        <v>3</v>
      </c>
      <c r="AR37" s="10">
        <v>3</v>
      </c>
      <c r="AS37" s="6">
        <v>3</v>
      </c>
      <c r="AT37" s="11">
        <f t="shared" si="6"/>
        <v>2.9230769230769229</v>
      </c>
      <c r="AU37" s="13">
        <f t="shared" si="7"/>
        <v>2.6886446886446884</v>
      </c>
    </row>
    <row r="38" spans="1:47" s="2" customFormat="1" x14ac:dyDescent="0.25">
      <c r="A38" s="48" t="s">
        <v>62</v>
      </c>
      <c r="B38" s="14">
        <v>2.5</v>
      </c>
      <c r="C38" s="14">
        <v>3</v>
      </c>
      <c r="D38" s="14">
        <v>3</v>
      </c>
      <c r="E38" s="14">
        <v>2</v>
      </c>
      <c r="F38" s="14">
        <v>3</v>
      </c>
      <c r="G38" s="14">
        <v>2</v>
      </c>
      <c r="H38" s="14">
        <v>3</v>
      </c>
      <c r="I38" s="14">
        <v>3</v>
      </c>
      <c r="J38" s="14">
        <v>3</v>
      </c>
      <c r="K38" s="14">
        <v>3</v>
      </c>
      <c r="L38" s="14">
        <v>3</v>
      </c>
      <c r="M38" s="14">
        <v>3</v>
      </c>
      <c r="N38" s="14">
        <v>3</v>
      </c>
      <c r="O38" s="14">
        <v>3</v>
      </c>
      <c r="P38" s="15">
        <f t="shared" si="4"/>
        <v>2.8214285714285716</v>
      </c>
      <c r="Q38" s="14">
        <v>2</v>
      </c>
      <c r="R38" s="14">
        <v>2</v>
      </c>
      <c r="S38" s="14">
        <v>2</v>
      </c>
      <c r="T38" s="14">
        <v>3</v>
      </c>
      <c r="U38" s="14">
        <v>3</v>
      </c>
      <c r="V38" s="14">
        <v>2</v>
      </c>
      <c r="W38" s="14">
        <v>2</v>
      </c>
      <c r="X38" s="14">
        <v>2</v>
      </c>
      <c r="Y38" s="14">
        <v>2</v>
      </c>
      <c r="Z38" s="14">
        <v>2</v>
      </c>
      <c r="AA38" s="14">
        <v>3</v>
      </c>
      <c r="AB38" s="14">
        <v>2</v>
      </c>
      <c r="AC38" s="14">
        <v>3</v>
      </c>
      <c r="AD38" s="14">
        <v>2</v>
      </c>
      <c r="AE38" s="15">
        <f t="shared" si="5"/>
        <v>2.2857142857142856</v>
      </c>
      <c r="AF38" s="14">
        <v>3</v>
      </c>
      <c r="AG38" s="14">
        <v>3</v>
      </c>
      <c r="AH38" s="14">
        <v>3</v>
      </c>
      <c r="AI38" s="14">
        <v>3</v>
      </c>
      <c r="AJ38" s="14">
        <v>3</v>
      </c>
      <c r="AK38" s="14">
        <v>3</v>
      </c>
      <c r="AL38" s="14">
        <v>0</v>
      </c>
      <c r="AM38" s="14">
        <v>3</v>
      </c>
      <c r="AN38" s="14">
        <v>0</v>
      </c>
      <c r="AO38" s="14">
        <v>0</v>
      </c>
      <c r="AP38" s="14">
        <v>3</v>
      </c>
      <c r="AQ38" s="14">
        <v>2</v>
      </c>
      <c r="AR38" s="14">
        <v>2</v>
      </c>
      <c r="AS38" s="14">
        <v>0</v>
      </c>
      <c r="AT38" s="15">
        <f t="shared" si="6"/>
        <v>2.8</v>
      </c>
      <c r="AU38" s="16">
        <f t="shared" si="7"/>
        <v>2.6357142857142857</v>
      </c>
    </row>
    <row r="39" spans="1:47" s="24" customFormat="1" x14ac:dyDescent="0.25">
      <c r="A39" s="83" t="s">
        <v>30</v>
      </c>
      <c r="B39" s="26"/>
      <c r="C39" s="26"/>
      <c r="D39" s="26"/>
      <c r="E39" s="26"/>
      <c r="F39" s="26"/>
      <c r="G39" s="26"/>
      <c r="H39" s="26"/>
      <c r="I39" s="26"/>
      <c r="J39" s="26"/>
      <c r="K39" s="26"/>
      <c r="L39" s="26"/>
      <c r="M39" s="26"/>
      <c r="N39" s="26"/>
      <c r="O39" s="7"/>
      <c r="P39" s="11">
        <f>AVERAGE(P29:P38)</f>
        <v>2.7077380952380952</v>
      </c>
      <c r="Q39" s="26"/>
      <c r="R39" s="26"/>
      <c r="S39" s="26"/>
      <c r="T39" s="26"/>
      <c r="U39" s="26"/>
      <c r="V39" s="26"/>
      <c r="W39" s="26"/>
      <c r="X39" s="26"/>
      <c r="Y39" s="26"/>
      <c r="Z39" s="26"/>
      <c r="AA39" s="26"/>
      <c r="AB39" s="26"/>
      <c r="AC39" s="26"/>
      <c r="AD39" s="7"/>
      <c r="AE39" s="11">
        <f>AVERAGE(AE29:AE38)</f>
        <v>2.8321428571428573</v>
      </c>
      <c r="AF39" s="26"/>
      <c r="AG39" s="26"/>
      <c r="AH39" s="26"/>
      <c r="AI39" s="26"/>
      <c r="AJ39" s="26"/>
      <c r="AK39" s="26"/>
      <c r="AL39" s="26"/>
      <c r="AM39" s="26"/>
      <c r="AN39" s="26"/>
      <c r="AO39" s="26"/>
      <c r="AP39" s="26"/>
      <c r="AQ39" s="26"/>
      <c r="AR39" s="26"/>
      <c r="AS39" s="7"/>
      <c r="AT39" s="11">
        <f>AVERAGE(AT29:AT38)</f>
        <v>2.7411388611388614</v>
      </c>
      <c r="AU39" s="22">
        <f>AVERAGE(AU29:AU38)</f>
        <v>2.7603399378399378</v>
      </c>
    </row>
  </sheetData>
  <mergeCells count="4">
    <mergeCell ref="B3:P3"/>
    <mergeCell ref="Q3:AE3"/>
    <mergeCell ref="AF3:AT3"/>
    <mergeCell ref="AU3:AU4"/>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47"/>
  <sheetViews>
    <sheetView zoomScaleNormal="100" workbookViewId="0">
      <selection activeCell="A6" sqref="A6"/>
    </sheetView>
  </sheetViews>
  <sheetFormatPr defaultColWidth="8.85546875" defaultRowHeight="15" x14ac:dyDescent="0.25"/>
  <cols>
    <col min="1" max="1" width="13.42578125" style="44" customWidth="1"/>
    <col min="2" max="6" width="3.28515625" bestFit="1" customWidth="1"/>
    <col min="7" max="7" width="4" bestFit="1" customWidth="1"/>
    <col min="8" max="8" width="4.140625" bestFit="1" customWidth="1"/>
    <col min="9" max="9" width="4" bestFit="1" customWidth="1"/>
    <col min="10" max="10" width="4.140625" bestFit="1" customWidth="1"/>
    <col min="11" max="11" width="3.140625" bestFit="1" customWidth="1"/>
    <col min="12" max="14" width="4" bestFit="1" customWidth="1"/>
    <col min="15" max="15" width="4.140625" style="44" bestFit="1" customWidth="1"/>
    <col min="16" max="16" width="5.5703125" style="58" bestFit="1" customWidth="1"/>
    <col min="17" max="17" width="4" bestFit="1" customWidth="1"/>
    <col min="18" max="18" width="3.28515625" bestFit="1" customWidth="1"/>
    <col min="19" max="19" width="4" bestFit="1" customWidth="1"/>
    <col min="20" max="20" width="4.140625" bestFit="1" customWidth="1"/>
    <col min="21" max="21" width="4" bestFit="1" customWidth="1"/>
    <col min="22" max="29" width="4.140625" bestFit="1" customWidth="1"/>
    <col min="30" max="30" width="4.140625" style="44" bestFit="1" customWidth="1"/>
    <col min="31" max="31" width="5.5703125" style="58" bestFit="1" customWidth="1"/>
    <col min="32" max="32" width="3.28515625" bestFit="1" customWidth="1"/>
    <col min="33" max="33" width="4.140625" bestFit="1" customWidth="1"/>
    <col min="34" max="34" width="3.28515625" bestFit="1" customWidth="1"/>
    <col min="35" max="35" width="4.140625" bestFit="1" customWidth="1"/>
    <col min="36" max="37" width="3.28515625" bestFit="1" customWidth="1"/>
    <col min="38" max="44" width="4.140625" bestFit="1" customWidth="1"/>
    <col min="45" max="45" width="4.140625" style="44" bestFit="1" customWidth="1"/>
    <col min="46" max="46" width="5.5703125" style="58" bestFit="1" customWidth="1"/>
    <col min="47" max="47" width="11.140625" style="13" customWidth="1"/>
  </cols>
  <sheetData>
    <row r="1" spans="1:63" x14ac:dyDescent="0.25">
      <c r="A1" s="46" t="s">
        <v>28</v>
      </c>
      <c r="B1" s="49"/>
      <c r="C1" s="49"/>
      <c r="D1" s="49"/>
      <c r="E1" s="49"/>
      <c r="F1" s="49"/>
      <c r="G1" s="49"/>
      <c r="H1" s="49"/>
      <c r="I1" s="49"/>
      <c r="J1" s="49"/>
      <c r="K1" s="49"/>
      <c r="L1" s="49"/>
      <c r="M1" s="49"/>
      <c r="N1" s="49"/>
      <c r="O1" s="49"/>
      <c r="P1" s="55"/>
      <c r="Q1" s="49"/>
      <c r="R1" s="49"/>
      <c r="S1" s="49"/>
      <c r="T1" s="49"/>
      <c r="U1" s="50"/>
      <c r="V1" s="49"/>
      <c r="W1" s="49"/>
      <c r="X1" s="49"/>
      <c r="Y1" s="49"/>
      <c r="Z1" s="49"/>
      <c r="AA1" s="49"/>
      <c r="AB1" s="49"/>
      <c r="AC1" s="49"/>
      <c r="AD1" s="49"/>
      <c r="AE1" s="55"/>
      <c r="AF1" s="49"/>
      <c r="AG1" s="49"/>
      <c r="AH1" s="49"/>
      <c r="AI1" s="49"/>
      <c r="AJ1" s="49"/>
      <c r="AK1" s="49"/>
      <c r="AL1" s="49"/>
      <c r="AM1" s="49"/>
      <c r="AN1" s="49"/>
      <c r="AO1" s="50"/>
      <c r="AP1" s="49"/>
      <c r="AQ1" s="49"/>
      <c r="AR1" s="49"/>
      <c r="AS1" s="49"/>
      <c r="AT1" s="55"/>
      <c r="AU1" s="51"/>
      <c r="AV1" s="30"/>
      <c r="AW1" s="30"/>
      <c r="AX1" s="30"/>
      <c r="AY1" s="30"/>
      <c r="AZ1" s="30"/>
      <c r="BA1" s="30"/>
      <c r="BB1" s="30"/>
      <c r="BC1" s="30"/>
      <c r="BD1" s="30"/>
      <c r="BE1" s="30"/>
      <c r="BF1" s="30"/>
      <c r="BG1" s="30"/>
      <c r="BH1" s="30"/>
      <c r="BI1" s="31"/>
      <c r="BJ1" s="33"/>
      <c r="BK1" s="28"/>
    </row>
    <row r="2" spans="1:63" s="38" customFormat="1" x14ac:dyDescent="0.25">
      <c r="A2" s="37" t="s">
        <v>90</v>
      </c>
      <c r="B2" s="39"/>
      <c r="C2" s="39"/>
      <c r="D2" s="39"/>
      <c r="E2" s="39"/>
      <c r="F2" s="39"/>
      <c r="G2" s="39"/>
      <c r="H2" s="39"/>
      <c r="I2" s="39"/>
      <c r="J2" s="39"/>
      <c r="K2" s="39"/>
      <c r="L2" s="39"/>
      <c r="M2" s="39"/>
      <c r="N2" s="39"/>
      <c r="O2" s="39"/>
      <c r="P2" s="65"/>
      <c r="Q2" s="39"/>
      <c r="R2" s="39"/>
      <c r="S2" s="39"/>
      <c r="T2" s="39"/>
      <c r="U2" s="40"/>
      <c r="V2" s="39"/>
      <c r="W2" s="39"/>
      <c r="X2" s="39"/>
      <c r="Y2" s="39"/>
      <c r="Z2" s="39"/>
      <c r="AA2" s="39"/>
      <c r="AB2" s="39"/>
      <c r="AC2" s="39"/>
      <c r="AD2" s="39"/>
      <c r="AE2" s="65"/>
      <c r="AF2" s="39"/>
      <c r="AG2" s="39"/>
      <c r="AH2" s="39"/>
      <c r="AI2" s="39"/>
      <c r="AJ2" s="39"/>
      <c r="AK2" s="39"/>
      <c r="AL2" s="39"/>
      <c r="AM2" s="39"/>
      <c r="AN2" s="39"/>
      <c r="AO2" s="40"/>
      <c r="AP2" s="39"/>
      <c r="AQ2" s="39"/>
      <c r="AR2" s="39"/>
      <c r="AS2" s="39"/>
      <c r="AT2" s="65"/>
      <c r="AU2" s="41"/>
      <c r="AV2" s="39"/>
      <c r="AW2" s="39"/>
      <c r="AX2" s="39"/>
      <c r="AY2" s="39"/>
      <c r="AZ2" s="39"/>
      <c r="BA2" s="39"/>
      <c r="BB2" s="39"/>
      <c r="BC2" s="39"/>
      <c r="BD2" s="39"/>
      <c r="BE2" s="39"/>
      <c r="BF2" s="39"/>
      <c r="BG2" s="39"/>
      <c r="BH2" s="39"/>
      <c r="BI2" s="40"/>
      <c r="BJ2" s="41"/>
      <c r="BK2" s="37"/>
    </row>
    <row r="3" spans="1:63" s="42" customFormat="1" ht="60" customHeight="1" x14ac:dyDescent="0.25">
      <c r="A3" s="92" t="s">
        <v>94</v>
      </c>
      <c r="B3" s="92"/>
      <c r="C3" s="92"/>
      <c r="D3" s="92"/>
      <c r="E3" s="92"/>
      <c r="F3" s="92"/>
      <c r="G3" s="92"/>
      <c r="H3" s="92"/>
      <c r="I3" s="92"/>
      <c r="J3" s="92"/>
      <c r="K3" s="92"/>
      <c r="L3" s="92"/>
      <c r="M3" s="92"/>
      <c r="N3" s="92"/>
      <c r="O3" s="92"/>
      <c r="P3" s="92"/>
      <c r="Q3" s="39"/>
      <c r="R3" s="39"/>
      <c r="S3" s="39"/>
      <c r="T3" s="39"/>
      <c r="U3" s="40"/>
      <c r="V3" s="39"/>
      <c r="W3" s="39"/>
      <c r="X3" s="39"/>
      <c r="Y3" s="39"/>
      <c r="Z3" s="39"/>
      <c r="AA3" s="39"/>
      <c r="AB3" s="39"/>
      <c r="AC3" s="39"/>
      <c r="AD3" s="39"/>
      <c r="AE3" s="65"/>
      <c r="AF3" s="39"/>
      <c r="AG3" s="39"/>
      <c r="AH3" s="39"/>
      <c r="AI3" s="39"/>
      <c r="AJ3" s="39"/>
      <c r="AK3" s="39"/>
      <c r="AL3" s="39"/>
      <c r="AM3" s="39"/>
      <c r="AN3" s="39"/>
      <c r="AO3" s="40"/>
      <c r="AP3" s="39"/>
      <c r="AQ3" s="39"/>
      <c r="AR3" s="39"/>
      <c r="AS3" s="39"/>
      <c r="AT3" s="65"/>
      <c r="AU3" s="41"/>
      <c r="AV3" s="39"/>
      <c r="AW3" s="39"/>
      <c r="AX3" s="39"/>
      <c r="AY3" s="39"/>
      <c r="AZ3" s="39"/>
      <c r="BA3" s="39"/>
      <c r="BB3" s="39"/>
      <c r="BC3" s="39"/>
      <c r="BD3" s="39"/>
      <c r="BE3" s="39"/>
      <c r="BF3" s="39"/>
      <c r="BG3" s="39"/>
      <c r="BH3" s="39"/>
      <c r="BI3" s="40"/>
      <c r="BJ3" s="41"/>
      <c r="BK3" s="37"/>
    </row>
    <row r="4" spans="1:63" x14ac:dyDescent="0.25">
      <c r="B4" s="87" t="s">
        <v>29</v>
      </c>
      <c r="C4" s="85"/>
      <c r="D4" s="85"/>
      <c r="E4" s="85"/>
      <c r="F4" s="85"/>
      <c r="G4" s="85"/>
      <c r="H4" s="85"/>
      <c r="I4" s="85"/>
      <c r="J4" s="85"/>
      <c r="K4" s="85"/>
      <c r="L4" s="85"/>
      <c r="M4" s="85"/>
      <c r="N4" s="85"/>
      <c r="O4" s="85"/>
      <c r="P4" s="86"/>
      <c r="Q4" s="87" t="s">
        <v>0</v>
      </c>
      <c r="R4" s="85"/>
      <c r="S4" s="85"/>
      <c r="T4" s="85"/>
      <c r="U4" s="85"/>
      <c r="V4" s="85"/>
      <c r="W4" s="85"/>
      <c r="X4" s="85"/>
      <c r="Y4" s="85"/>
      <c r="Z4" s="85"/>
      <c r="AA4" s="85"/>
      <c r="AB4" s="85"/>
      <c r="AC4" s="85"/>
      <c r="AD4" s="85"/>
      <c r="AE4" s="86"/>
      <c r="AF4" s="87" t="s">
        <v>1</v>
      </c>
      <c r="AG4" s="85"/>
      <c r="AH4" s="85"/>
      <c r="AI4" s="85"/>
      <c r="AJ4" s="85"/>
      <c r="AK4" s="85"/>
      <c r="AL4" s="85"/>
      <c r="AM4" s="85"/>
      <c r="AN4" s="85"/>
      <c r="AO4" s="85"/>
      <c r="AP4" s="85"/>
      <c r="AQ4" s="85"/>
      <c r="AR4" s="85"/>
      <c r="AS4" s="85"/>
      <c r="AT4" s="86"/>
      <c r="AU4" s="90" t="s">
        <v>17</v>
      </c>
      <c r="AV4" s="27"/>
      <c r="AW4" s="27"/>
      <c r="AX4" s="27"/>
      <c r="AY4" s="27"/>
      <c r="AZ4" s="27"/>
      <c r="BA4" s="27"/>
      <c r="BB4" s="27"/>
      <c r="BC4" s="27"/>
      <c r="BD4" s="27"/>
      <c r="BE4" s="27"/>
      <c r="BF4" s="27"/>
      <c r="BG4" s="27"/>
      <c r="BH4" s="27"/>
      <c r="BI4" s="27"/>
      <c r="BJ4" s="27"/>
      <c r="BK4" s="27"/>
    </row>
    <row r="5" spans="1:63" x14ac:dyDescent="0.25">
      <c r="A5" s="47" t="s">
        <v>99</v>
      </c>
      <c r="B5" s="32" t="s">
        <v>2</v>
      </c>
      <c r="C5" s="32" t="s">
        <v>3</v>
      </c>
      <c r="D5" s="32" t="s">
        <v>4</v>
      </c>
      <c r="E5" s="32" t="s">
        <v>5</v>
      </c>
      <c r="F5" s="32" t="s">
        <v>6</v>
      </c>
      <c r="G5" s="32" t="s">
        <v>7</v>
      </c>
      <c r="H5" s="32" t="s">
        <v>8</v>
      </c>
      <c r="I5" s="32" t="s">
        <v>9</v>
      </c>
      <c r="J5" s="32" t="s">
        <v>10</v>
      </c>
      <c r="K5" s="32" t="s">
        <v>11</v>
      </c>
      <c r="L5" s="32" t="s">
        <v>12</v>
      </c>
      <c r="M5" s="32" t="s">
        <v>13</v>
      </c>
      <c r="N5" s="32" t="s">
        <v>14</v>
      </c>
      <c r="O5" s="57" t="s">
        <v>15</v>
      </c>
      <c r="P5" s="56" t="s">
        <v>16</v>
      </c>
      <c r="Q5" s="32" t="s">
        <v>2</v>
      </c>
      <c r="R5" s="32" t="s">
        <v>3</v>
      </c>
      <c r="S5" s="32" t="s">
        <v>4</v>
      </c>
      <c r="T5" s="32" t="s">
        <v>5</v>
      </c>
      <c r="U5" s="32" t="s">
        <v>6</v>
      </c>
      <c r="V5" s="32" t="s">
        <v>7</v>
      </c>
      <c r="W5" s="32" t="s">
        <v>8</v>
      </c>
      <c r="X5" s="32" t="s">
        <v>9</v>
      </c>
      <c r="Y5" s="32" t="s">
        <v>10</v>
      </c>
      <c r="Z5" s="32" t="s">
        <v>11</v>
      </c>
      <c r="AA5" s="32" t="s">
        <v>12</v>
      </c>
      <c r="AB5" s="32" t="s">
        <v>13</v>
      </c>
      <c r="AC5" s="32" t="s">
        <v>14</v>
      </c>
      <c r="AD5" s="57" t="s">
        <v>15</v>
      </c>
      <c r="AE5" s="56" t="s">
        <v>16</v>
      </c>
      <c r="AF5" s="32" t="s">
        <v>2</v>
      </c>
      <c r="AG5" s="32" t="s">
        <v>3</v>
      </c>
      <c r="AH5" s="32" t="s">
        <v>4</v>
      </c>
      <c r="AI5" s="32" t="s">
        <v>5</v>
      </c>
      <c r="AJ5" s="32" t="s">
        <v>6</v>
      </c>
      <c r="AK5" s="32" t="s">
        <v>7</v>
      </c>
      <c r="AL5" s="32" t="s">
        <v>8</v>
      </c>
      <c r="AM5" s="32" t="s">
        <v>9</v>
      </c>
      <c r="AN5" s="32" t="s">
        <v>10</v>
      </c>
      <c r="AO5" s="32" t="s">
        <v>11</v>
      </c>
      <c r="AP5" s="32" t="s">
        <v>12</v>
      </c>
      <c r="AQ5" s="32" t="s">
        <v>13</v>
      </c>
      <c r="AR5" s="32" t="s">
        <v>14</v>
      </c>
      <c r="AS5" s="57" t="s">
        <v>15</v>
      </c>
      <c r="AT5" s="56" t="s">
        <v>16</v>
      </c>
      <c r="AU5" s="91"/>
      <c r="AV5" s="29"/>
      <c r="AW5" s="29"/>
      <c r="AX5" s="29"/>
      <c r="AY5" s="29"/>
      <c r="AZ5" s="29"/>
      <c r="BA5" s="29"/>
      <c r="BB5" s="29"/>
      <c r="BC5" s="29"/>
      <c r="BD5" s="29"/>
      <c r="BE5" s="29"/>
      <c r="BF5" s="29"/>
      <c r="BG5" s="29"/>
      <c r="BH5" s="29"/>
      <c r="BI5" s="29"/>
      <c r="BJ5" s="29"/>
      <c r="BK5" s="29"/>
    </row>
    <row r="6" spans="1:63" x14ac:dyDescent="0.25">
      <c r="A6" s="84" t="s">
        <v>95</v>
      </c>
    </row>
    <row r="7" spans="1:63" x14ac:dyDescent="0.25">
      <c r="A7" s="44" t="s">
        <v>39</v>
      </c>
      <c r="B7" s="27">
        <v>3</v>
      </c>
      <c r="C7" s="27">
        <v>2</v>
      </c>
      <c r="D7" s="27">
        <v>3</v>
      </c>
      <c r="E7" s="37">
        <v>3</v>
      </c>
      <c r="F7" s="37">
        <v>3</v>
      </c>
      <c r="G7" s="37">
        <v>3</v>
      </c>
      <c r="H7" s="37">
        <v>3</v>
      </c>
      <c r="I7" s="37">
        <v>2</v>
      </c>
      <c r="J7" s="37">
        <v>3</v>
      </c>
      <c r="K7" s="37">
        <v>3</v>
      </c>
      <c r="L7" s="37">
        <v>3</v>
      </c>
      <c r="M7" s="37">
        <v>3</v>
      </c>
      <c r="N7" s="37">
        <v>3</v>
      </c>
      <c r="O7" s="44">
        <v>3</v>
      </c>
      <c r="P7" s="58">
        <f>AVERAGEIFS(B7:O7,B7:O7,"&gt;0")</f>
        <v>2.8571428571428572</v>
      </c>
      <c r="Q7" s="37">
        <v>3</v>
      </c>
      <c r="R7" s="37">
        <v>2</v>
      </c>
      <c r="S7" s="37">
        <v>2</v>
      </c>
      <c r="T7" s="37">
        <v>2</v>
      </c>
      <c r="U7" s="37">
        <v>3</v>
      </c>
      <c r="V7" s="37">
        <v>2</v>
      </c>
      <c r="W7" s="27">
        <v>0</v>
      </c>
      <c r="X7" s="27">
        <v>0</v>
      </c>
      <c r="Y7" s="27">
        <v>0</v>
      </c>
      <c r="Z7" s="27">
        <v>2</v>
      </c>
      <c r="AA7" s="27">
        <v>0</v>
      </c>
      <c r="AB7" s="27">
        <v>0</v>
      </c>
      <c r="AC7" s="27">
        <v>0</v>
      </c>
      <c r="AD7" s="44">
        <v>0</v>
      </c>
      <c r="AE7" s="58">
        <f>AVERAGEIFS(Q7:AD7,Q7:AD7,"&gt;0")</f>
        <v>2.2857142857142856</v>
      </c>
      <c r="AF7" s="37">
        <v>3</v>
      </c>
      <c r="AG7" s="37">
        <v>3</v>
      </c>
      <c r="AH7" s="37">
        <v>2</v>
      </c>
      <c r="AI7" s="37">
        <v>3</v>
      </c>
      <c r="AJ7" s="37">
        <v>3</v>
      </c>
      <c r="AK7" s="37">
        <v>3</v>
      </c>
      <c r="AL7" s="27">
        <v>0</v>
      </c>
      <c r="AM7" s="37">
        <v>3</v>
      </c>
      <c r="AN7" s="37">
        <v>2</v>
      </c>
      <c r="AO7" s="37">
        <v>3</v>
      </c>
      <c r="AP7" s="37">
        <v>3</v>
      </c>
      <c r="AQ7" s="37">
        <v>3</v>
      </c>
      <c r="AR7" s="37">
        <v>2</v>
      </c>
      <c r="AS7" s="44">
        <v>2</v>
      </c>
      <c r="AT7" s="58">
        <f>AVERAGEIFS(AF7:AS7,AF7:AS7,"&gt;0")</f>
        <v>2.6923076923076925</v>
      </c>
      <c r="AU7" s="13">
        <f>AVERAGE(P7,AE7,AT7)</f>
        <v>2.6117216117216118</v>
      </c>
      <c r="AV7" s="27"/>
      <c r="AW7" s="27"/>
      <c r="AX7" s="27"/>
      <c r="AY7" s="27"/>
      <c r="AZ7" s="27"/>
      <c r="BA7" s="27"/>
      <c r="BB7" s="27"/>
      <c r="BC7" s="27"/>
      <c r="BD7" s="27"/>
      <c r="BE7" s="27"/>
      <c r="BF7" s="27"/>
      <c r="BG7" s="27"/>
      <c r="BH7" s="27"/>
      <c r="BI7" s="27"/>
      <c r="BJ7" s="27"/>
      <c r="BK7" s="27"/>
    </row>
    <row r="8" spans="1:63" x14ac:dyDescent="0.25">
      <c r="A8" s="44" t="s">
        <v>40</v>
      </c>
      <c r="B8" s="27">
        <v>3</v>
      </c>
      <c r="C8" s="27">
        <v>3</v>
      </c>
      <c r="D8" s="27">
        <v>3</v>
      </c>
      <c r="E8" s="37">
        <v>3</v>
      </c>
      <c r="F8" s="37">
        <v>3</v>
      </c>
      <c r="G8" s="37">
        <v>3</v>
      </c>
      <c r="H8" s="37">
        <v>3</v>
      </c>
      <c r="I8" s="37">
        <v>3</v>
      </c>
      <c r="J8" s="37">
        <v>3</v>
      </c>
      <c r="K8" s="37">
        <v>3</v>
      </c>
      <c r="L8" s="37">
        <v>3</v>
      </c>
      <c r="M8" s="37">
        <v>3</v>
      </c>
      <c r="N8" s="37">
        <v>3</v>
      </c>
      <c r="O8" s="44">
        <v>3</v>
      </c>
      <c r="P8" s="58">
        <f t="shared" ref="P8:P18" si="0">AVERAGEIFS(B8:O8,B8:O8,"&gt;0")</f>
        <v>3</v>
      </c>
      <c r="Q8" s="37">
        <v>3</v>
      </c>
      <c r="R8" s="37">
        <v>3</v>
      </c>
      <c r="S8" s="37">
        <v>3</v>
      </c>
      <c r="T8" s="37">
        <v>3</v>
      </c>
      <c r="U8" s="37">
        <v>3</v>
      </c>
      <c r="V8" s="37">
        <v>3</v>
      </c>
      <c r="W8" s="37">
        <v>3</v>
      </c>
      <c r="X8" s="37">
        <v>3</v>
      </c>
      <c r="Y8" s="37">
        <v>3</v>
      </c>
      <c r="Z8" s="37">
        <v>3</v>
      </c>
      <c r="AA8" s="37">
        <v>3</v>
      </c>
      <c r="AB8" s="37">
        <v>3</v>
      </c>
      <c r="AC8" s="37">
        <v>3</v>
      </c>
      <c r="AD8" s="44">
        <v>3</v>
      </c>
      <c r="AE8" s="58">
        <f t="shared" ref="AE8:AE17" si="1">AVERAGEIFS(Q8:AD8,Q8:AD8,"&gt;0")</f>
        <v>3</v>
      </c>
      <c r="AF8" s="37">
        <v>3</v>
      </c>
      <c r="AG8" s="37">
        <v>3</v>
      </c>
      <c r="AH8" s="37">
        <v>2</v>
      </c>
      <c r="AI8" s="37">
        <v>3</v>
      </c>
      <c r="AJ8" s="37">
        <v>3</v>
      </c>
      <c r="AK8" s="37">
        <v>3</v>
      </c>
      <c r="AL8" s="37">
        <v>3</v>
      </c>
      <c r="AM8" s="37">
        <v>2</v>
      </c>
      <c r="AN8" s="37">
        <v>3</v>
      </c>
      <c r="AO8" s="37">
        <v>3</v>
      </c>
      <c r="AP8" s="37">
        <v>3</v>
      </c>
      <c r="AQ8" s="37">
        <v>3</v>
      </c>
      <c r="AR8" s="37">
        <v>3</v>
      </c>
      <c r="AS8" s="44">
        <v>3</v>
      </c>
      <c r="AT8" s="58">
        <f t="shared" ref="AT8:AT18" si="2">AVERAGEIFS(AF8:AS8,AF8:AS8,"&gt;0")</f>
        <v>2.8571428571428572</v>
      </c>
      <c r="AU8" s="13">
        <f t="shared" ref="AU8:AU18" si="3">AVERAGE(P8,AE8,AT8)</f>
        <v>2.9523809523809526</v>
      </c>
      <c r="AV8" s="27"/>
      <c r="AW8" s="27"/>
      <c r="AX8" s="27"/>
      <c r="AY8" s="27"/>
      <c r="AZ8" s="27"/>
      <c r="BA8" s="27"/>
      <c r="BB8" s="27"/>
      <c r="BC8" s="27"/>
      <c r="BD8" s="27"/>
      <c r="BE8" s="27"/>
      <c r="BF8" s="27"/>
      <c r="BG8" s="27"/>
      <c r="BH8" s="27"/>
      <c r="BI8" s="27"/>
      <c r="BJ8" s="27"/>
      <c r="BK8" s="27"/>
    </row>
    <row r="9" spans="1:63" x14ac:dyDescent="0.25">
      <c r="A9" s="44" t="s">
        <v>41</v>
      </c>
      <c r="B9" s="27">
        <v>3</v>
      </c>
      <c r="C9" s="27">
        <v>3</v>
      </c>
      <c r="D9" s="27">
        <v>3</v>
      </c>
      <c r="E9" s="37">
        <v>3</v>
      </c>
      <c r="F9" s="37">
        <v>3</v>
      </c>
      <c r="G9" s="37">
        <v>2</v>
      </c>
      <c r="H9" s="37">
        <v>3</v>
      </c>
      <c r="I9" s="37">
        <v>3</v>
      </c>
      <c r="J9" s="37">
        <v>3</v>
      </c>
      <c r="K9" s="37">
        <v>3</v>
      </c>
      <c r="L9" s="37">
        <v>3</v>
      </c>
      <c r="M9" s="37">
        <v>3</v>
      </c>
      <c r="N9" s="37">
        <v>3</v>
      </c>
      <c r="O9" s="44">
        <v>3</v>
      </c>
      <c r="P9" s="58">
        <f t="shared" si="0"/>
        <v>2.9285714285714284</v>
      </c>
      <c r="Q9" s="37">
        <v>3</v>
      </c>
      <c r="R9" s="37">
        <v>3</v>
      </c>
      <c r="S9" s="37">
        <v>3</v>
      </c>
      <c r="T9" s="37">
        <v>3</v>
      </c>
      <c r="U9" s="37">
        <v>3</v>
      </c>
      <c r="V9" s="37">
        <v>3</v>
      </c>
      <c r="W9" s="37">
        <v>0</v>
      </c>
      <c r="X9" s="37">
        <v>3</v>
      </c>
      <c r="Y9" s="27">
        <v>0</v>
      </c>
      <c r="Z9" s="37">
        <v>3</v>
      </c>
      <c r="AA9" s="37">
        <v>3</v>
      </c>
      <c r="AB9" s="27">
        <v>0</v>
      </c>
      <c r="AC9" s="27">
        <v>0</v>
      </c>
      <c r="AD9" s="44">
        <v>0</v>
      </c>
      <c r="AE9" s="58">
        <f t="shared" si="1"/>
        <v>3</v>
      </c>
      <c r="AF9" s="37">
        <v>3</v>
      </c>
      <c r="AG9" s="37">
        <v>3</v>
      </c>
      <c r="AH9" s="37">
        <v>2</v>
      </c>
      <c r="AI9" s="37">
        <v>3</v>
      </c>
      <c r="AJ9" s="37">
        <v>3</v>
      </c>
      <c r="AK9" s="37">
        <v>2</v>
      </c>
      <c r="AL9" s="37">
        <v>3</v>
      </c>
      <c r="AM9" s="37">
        <v>3</v>
      </c>
      <c r="AN9" s="37">
        <v>3</v>
      </c>
      <c r="AO9" s="37">
        <v>3</v>
      </c>
      <c r="AP9" s="37">
        <v>3</v>
      </c>
      <c r="AQ9" s="27">
        <v>0</v>
      </c>
      <c r="AR9" s="37">
        <v>3</v>
      </c>
      <c r="AS9" s="44">
        <v>0</v>
      </c>
      <c r="AT9" s="58">
        <f t="shared" si="2"/>
        <v>2.8333333333333335</v>
      </c>
      <c r="AU9" s="13">
        <f t="shared" si="3"/>
        <v>2.9206349206349209</v>
      </c>
      <c r="AV9" s="27"/>
      <c r="AW9" s="27"/>
      <c r="AX9" s="27"/>
      <c r="AY9" s="27"/>
      <c r="AZ9" s="27"/>
      <c r="BA9" s="27"/>
      <c r="BB9" s="27"/>
      <c r="BC9" s="27"/>
      <c r="BD9" s="27"/>
      <c r="BE9" s="27"/>
      <c r="BF9" s="27"/>
      <c r="BG9" s="27"/>
      <c r="BH9" s="27"/>
      <c r="BI9" s="27"/>
      <c r="BJ9" s="27"/>
      <c r="BK9" s="27"/>
    </row>
    <row r="10" spans="1:63" x14ac:dyDescent="0.25">
      <c r="A10" s="44" t="s">
        <v>42</v>
      </c>
      <c r="B10">
        <v>3</v>
      </c>
      <c r="C10">
        <v>3</v>
      </c>
      <c r="D10">
        <v>3</v>
      </c>
      <c r="E10" s="37">
        <v>3</v>
      </c>
      <c r="F10" s="37">
        <v>3</v>
      </c>
      <c r="G10" s="37">
        <v>3</v>
      </c>
      <c r="H10" s="37">
        <v>3</v>
      </c>
      <c r="I10" s="37">
        <v>3</v>
      </c>
      <c r="J10" s="37">
        <v>3</v>
      </c>
      <c r="K10" s="37">
        <v>3</v>
      </c>
      <c r="L10" s="37">
        <v>3</v>
      </c>
      <c r="M10" s="37">
        <v>3</v>
      </c>
      <c r="N10" s="37">
        <v>3</v>
      </c>
      <c r="O10" s="44">
        <v>3</v>
      </c>
      <c r="P10" s="58">
        <f t="shared" si="0"/>
        <v>3</v>
      </c>
      <c r="Q10" s="37">
        <v>2</v>
      </c>
      <c r="R10" s="37">
        <v>2</v>
      </c>
      <c r="S10" s="37">
        <v>3</v>
      </c>
      <c r="T10" s="37">
        <v>3</v>
      </c>
      <c r="U10" s="37">
        <v>3</v>
      </c>
      <c r="V10" s="37">
        <v>2</v>
      </c>
      <c r="W10" s="37">
        <v>3</v>
      </c>
      <c r="X10" s="37">
        <v>3</v>
      </c>
      <c r="Y10" s="37">
        <v>3</v>
      </c>
      <c r="Z10" s="37">
        <v>3</v>
      </c>
      <c r="AA10" s="37">
        <v>3</v>
      </c>
      <c r="AB10" s="37">
        <v>3</v>
      </c>
      <c r="AC10" s="37">
        <v>2</v>
      </c>
      <c r="AD10" s="44">
        <v>2</v>
      </c>
      <c r="AE10" s="58">
        <f t="shared" si="1"/>
        <v>2.6428571428571428</v>
      </c>
      <c r="AF10" s="37">
        <v>3</v>
      </c>
      <c r="AG10" s="37">
        <v>3</v>
      </c>
      <c r="AH10" s="37">
        <v>3</v>
      </c>
      <c r="AI10" s="37">
        <v>3</v>
      </c>
      <c r="AJ10" s="37">
        <v>3</v>
      </c>
      <c r="AK10" s="37">
        <v>3</v>
      </c>
      <c r="AL10" s="37">
        <v>3</v>
      </c>
      <c r="AM10" s="37">
        <v>3</v>
      </c>
      <c r="AN10" s="37">
        <v>3</v>
      </c>
      <c r="AO10" s="37">
        <v>3</v>
      </c>
      <c r="AP10" s="37">
        <v>3</v>
      </c>
      <c r="AQ10" s="37">
        <v>3</v>
      </c>
      <c r="AR10" s="37">
        <v>3</v>
      </c>
      <c r="AS10" s="44">
        <v>3</v>
      </c>
      <c r="AT10" s="58">
        <f t="shared" si="2"/>
        <v>3</v>
      </c>
      <c r="AU10" s="13">
        <f t="shared" si="3"/>
        <v>2.8809523809523809</v>
      </c>
    </row>
    <row r="11" spans="1:63" x14ac:dyDescent="0.25">
      <c r="A11" s="44" t="s">
        <v>43</v>
      </c>
      <c r="B11">
        <v>3</v>
      </c>
      <c r="C11">
        <v>3</v>
      </c>
      <c r="D11">
        <v>3</v>
      </c>
      <c r="E11" s="37">
        <v>3</v>
      </c>
      <c r="F11" s="37">
        <v>3</v>
      </c>
      <c r="G11" s="37">
        <v>3</v>
      </c>
      <c r="H11" s="37">
        <v>3</v>
      </c>
      <c r="I11" s="37">
        <v>3</v>
      </c>
      <c r="J11" s="37">
        <v>3</v>
      </c>
      <c r="K11" s="37">
        <v>3</v>
      </c>
      <c r="L11" s="37">
        <v>3</v>
      </c>
      <c r="M11" s="37">
        <v>3</v>
      </c>
      <c r="N11" s="37">
        <v>3</v>
      </c>
      <c r="O11" s="44">
        <v>3</v>
      </c>
      <c r="P11" s="58">
        <f t="shared" si="0"/>
        <v>3</v>
      </c>
      <c r="Q11" s="37">
        <v>3</v>
      </c>
      <c r="R11" s="37">
        <v>3</v>
      </c>
      <c r="S11" s="37">
        <v>3</v>
      </c>
      <c r="T11" s="37">
        <v>3</v>
      </c>
      <c r="U11" s="37">
        <v>3</v>
      </c>
      <c r="V11" s="37">
        <v>3</v>
      </c>
      <c r="W11" s="37">
        <v>3</v>
      </c>
      <c r="X11" s="37">
        <v>3</v>
      </c>
      <c r="Y11" s="37">
        <v>3</v>
      </c>
      <c r="Z11" s="37">
        <v>3</v>
      </c>
      <c r="AA11" s="37">
        <v>3</v>
      </c>
      <c r="AB11" s="37">
        <v>3</v>
      </c>
      <c r="AC11" s="37">
        <v>2</v>
      </c>
      <c r="AD11" s="44">
        <v>3</v>
      </c>
      <c r="AE11" s="58">
        <f t="shared" si="1"/>
        <v>2.9285714285714284</v>
      </c>
      <c r="AF11" s="37">
        <v>3</v>
      </c>
      <c r="AG11" s="37">
        <v>3</v>
      </c>
      <c r="AH11" s="37">
        <v>3</v>
      </c>
      <c r="AI11" s="37">
        <v>3</v>
      </c>
      <c r="AJ11" s="37">
        <v>3</v>
      </c>
      <c r="AK11" s="37">
        <v>3</v>
      </c>
      <c r="AL11" s="37">
        <v>2</v>
      </c>
      <c r="AM11" s="37">
        <v>3</v>
      </c>
      <c r="AN11" s="37">
        <v>3</v>
      </c>
      <c r="AO11" s="37">
        <v>3</v>
      </c>
      <c r="AP11" s="37">
        <v>3</v>
      </c>
      <c r="AQ11" s="37">
        <v>3</v>
      </c>
      <c r="AR11" s="37">
        <v>3</v>
      </c>
      <c r="AS11" s="44">
        <v>0</v>
      </c>
      <c r="AT11" s="58">
        <f t="shared" si="2"/>
        <v>2.9230769230769229</v>
      </c>
      <c r="AU11" s="13">
        <f t="shared" si="3"/>
        <v>2.9505494505494507</v>
      </c>
    </row>
    <row r="12" spans="1:63" x14ac:dyDescent="0.25">
      <c r="A12" s="44" t="s">
        <v>44</v>
      </c>
      <c r="B12">
        <v>3</v>
      </c>
      <c r="C12">
        <v>3</v>
      </c>
      <c r="D12">
        <v>3</v>
      </c>
      <c r="E12" s="37">
        <v>3</v>
      </c>
      <c r="F12" s="37">
        <v>3</v>
      </c>
      <c r="G12" s="37">
        <v>3</v>
      </c>
      <c r="H12">
        <v>0</v>
      </c>
      <c r="I12" s="37">
        <v>2</v>
      </c>
      <c r="J12" s="37">
        <v>3</v>
      </c>
      <c r="K12" s="37">
        <v>3</v>
      </c>
      <c r="L12" s="37">
        <v>2.5</v>
      </c>
      <c r="M12" s="37">
        <v>2.5</v>
      </c>
      <c r="N12" s="37">
        <v>2.5</v>
      </c>
      <c r="O12" s="44">
        <v>0</v>
      </c>
      <c r="P12" s="58">
        <f t="shared" si="0"/>
        <v>2.7916666666666665</v>
      </c>
      <c r="Q12" s="37">
        <v>3</v>
      </c>
      <c r="R12" s="37">
        <v>2</v>
      </c>
      <c r="S12" s="37">
        <v>2</v>
      </c>
      <c r="T12" s="37">
        <v>3</v>
      </c>
      <c r="U12" s="37">
        <v>3</v>
      </c>
      <c r="V12" s="37">
        <v>2</v>
      </c>
      <c r="W12">
        <v>0</v>
      </c>
      <c r="X12">
        <v>2</v>
      </c>
      <c r="Y12">
        <v>3</v>
      </c>
      <c r="Z12" s="37">
        <v>3</v>
      </c>
      <c r="AA12">
        <v>0</v>
      </c>
      <c r="AB12">
        <v>0</v>
      </c>
      <c r="AC12">
        <v>0</v>
      </c>
      <c r="AD12" s="44">
        <v>0</v>
      </c>
      <c r="AE12" s="58">
        <f t="shared" si="1"/>
        <v>2.5555555555555554</v>
      </c>
      <c r="AF12" s="37">
        <v>2</v>
      </c>
      <c r="AG12" s="37">
        <v>3</v>
      </c>
      <c r="AH12" s="37">
        <v>3</v>
      </c>
      <c r="AI12" s="37">
        <v>3</v>
      </c>
      <c r="AJ12" s="37">
        <v>3</v>
      </c>
      <c r="AK12" s="37">
        <v>2</v>
      </c>
      <c r="AL12" s="37">
        <v>2</v>
      </c>
      <c r="AM12" s="37">
        <v>3</v>
      </c>
      <c r="AN12" s="37">
        <v>3</v>
      </c>
      <c r="AO12" s="37">
        <v>3</v>
      </c>
      <c r="AP12" s="37">
        <v>3</v>
      </c>
      <c r="AQ12" s="37">
        <v>2</v>
      </c>
      <c r="AR12" s="37">
        <v>3</v>
      </c>
      <c r="AS12" s="44">
        <v>2</v>
      </c>
      <c r="AT12" s="58">
        <f t="shared" si="2"/>
        <v>2.6428571428571428</v>
      </c>
      <c r="AU12" s="13">
        <f t="shared" si="3"/>
        <v>2.6633597883597879</v>
      </c>
    </row>
    <row r="13" spans="1:63" x14ac:dyDescent="0.25">
      <c r="A13" s="44" t="s">
        <v>45</v>
      </c>
      <c r="B13">
        <v>3</v>
      </c>
      <c r="C13">
        <v>3</v>
      </c>
      <c r="D13">
        <v>3</v>
      </c>
      <c r="E13" s="37">
        <v>3</v>
      </c>
      <c r="F13" s="37">
        <v>3</v>
      </c>
      <c r="G13" s="37">
        <v>3</v>
      </c>
      <c r="H13" s="37">
        <v>3</v>
      </c>
      <c r="I13" s="37">
        <v>3</v>
      </c>
      <c r="J13" s="37">
        <v>3</v>
      </c>
      <c r="K13" s="37">
        <v>3</v>
      </c>
      <c r="L13" s="37">
        <v>3</v>
      </c>
      <c r="M13" s="37">
        <v>3</v>
      </c>
      <c r="N13" s="37">
        <v>3</v>
      </c>
      <c r="O13" s="44">
        <v>3</v>
      </c>
      <c r="P13" s="58">
        <f t="shared" si="0"/>
        <v>3</v>
      </c>
      <c r="Q13" s="37">
        <v>3</v>
      </c>
      <c r="R13" s="37">
        <v>3</v>
      </c>
      <c r="S13" s="37">
        <v>3</v>
      </c>
      <c r="T13" s="37">
        <v>3</v>
      </c>
      <c r="U13" s="37">
        <v>3</v>
      </c>
      <c r="V13" s="37">
        <v>2</v>
      </c>
      <c r="W13" s="37">
        <v>3</v>
      </c>
      <c r="X13" s="37">
        <v>3</v>
      </c>
      <c r="Y13" s="37">
        <v>3</v>
      </c>
      <c r="Z13" s="37">
        <v>3</v>
      </c>
      <c r="AA13" s="37">
        <v>3</v>
      </c>
      <c r="AB13">
        <v>0</v>
      </c>
      <c r="AC13">
        <v>0</v>
      </c>
      <c r="AD13" s="44">
        <v>0</v>
      </c>
      <c r="AE13" s="58">
        <f t="shared" si="1"/>
        <v>2.9090909090909092</v>
      </c>
      <c r="AF13" s="37">
        <v>3</v>
      </c>
      <c r="AG13" s="37">
        <v>3</v>
      </c>
      <c r="AH13" s="37">
        <v>3</v>
      </c>
      <c r="AI13" s="37">
        <v>3</v>
      </c>
      <c r="AJ13" s="37">
        <v>3</v>
      </c>
      <c r="AK13" s="37">
        <v>3</v>
      </c>
      <c r="AL13" s="37">
        <v>3</v>
      </c>
      <c r="AM13" s="37">
        <v>3</v>
      </c>
      <c r="AN13">
        <v>0</v>
      </c>
      <c r="AO13" s="37">
        <v>2</v>
      </c>
      <c r="AP13" s="37">
        <v>3</v>
      </c>
      <c r="AQ13">
        <v>0</v>
      </c>
      <c r="AR13">
        <v>0</v>
      </c>
      <c r="AS13" s="44">
        <v>0</v>
      </c>
      <c r="AT13" s="58">
        <f t="shared" si="2"/>
        <v>2.9</v>
      </c>
      <c r="AU13" s="13">
        <f t="shared" si="3"/>
        <v>2.9363636363636361</v>
      </c>
    </row>
    <row r="14" spans="1:63" x14ac:dyDescent="0.25">
      <c r="A14" s="44" t="s">
        <v>46</v>
      </c>
      <c r="B14">
        <v>3</v>
      </c>
      <c r="C14">
        <v>3</v>
      </c>
      <c r="D14">
        <v>3</v>
      </c>
      <c r="E14" s="37">
        <v>3</v>
      </c>
      <c r="F14" s="37">
        <v>3</v>
      </c>
      <c r="G14" s="37">
        <v>3</v>
      </c>
      <c r="H14" s="37">
        <v>3</v>
      </c>
      <c r="I14" s="37">
        <v>3</v>
      </c>
      <c r="J14" s="37">
        <v>3</v>
      </c>
      <c r="K14" s="37">
        <v>3</v>
      </c>
      <c r="L14" s="37">
        <v>3</v>
      </c>
      <c r="M14" s="37">
        <v>3</v>
      </c>
      <c r="N14" s="37">
        <v>3</v>
      </c>
      <c r="O14" s="44">
        <v>3</v>
      </c>
      <c r="P14" s="58">
        <f t="shared" si="0"/>
        <v>3</v>
      </c>
      <c r="Q14" s="37">
        <v>3</v>
      </c>
      <c r="R14" s="37">
        <v>2</v>
      </c>
      <c r="S14" s="37">
        <v>2</v>
      </c>
      <c r="T14" s="37">
        <v>3</v>
      </c>
      <c r="U14" s="37">
        <v>2</v>
      </c>
      <c r="V14" s="37">
        <v>2</v>
      </c>
      <c r="W14" s="37">
        <v>3</v>
      </c>
      <c r="X14" s="37">
        <v>2</v>
      </c>
      <c r="Y14" s="37">
        <v>3</v>
      </c>
      <c r="Z14" s="37">
        <v>3</v>
      </c>
      <c r="AA14">
        <v>0</v>
      </c>
      <c r="AB14">
        <v>2</v>
      </c>
      <c r="AC14">
        <v>2</v>
      </c>
      <c r="AD14" s="44">
        <v>3</v>
      </c>
      <c r="AE14" s="58">
        <f t="shared" si="1"/>
        <v>2.4615384615384617</v>
      </c>
      <c r="AF14" s="37">
        <v>3</v>
      </c>
      <c r="AG14" s="37">
        <v>3</v>
      </c>
      <c r="AH14" s="37">
        <v>3</v>
      </c>
      <c r="AI14">
        <v>0</v>
      </c>
      <c r="AJ14" s="37">
        <v>3</v>
      </c>
      <c r="AK14" s="37">
        <v>3</v>
      </c>
      <c r="AL14" s="37">
        <v>2</v>
      </c>
      <c r="AM14" s="37">
        <v>2</v>
      </c>
      <c r="AN14" s="37">
        <v>2</v>
      </c>
      <c r="AO14" s="37">
        <v>3</v>
      </c>
      <c r="AP14">
        <v>0</v>
      </c>
      <c r="AQ14">
        <v>0</v>
      </c>
      <c r="AR14">
        <v>3</v>
      </c>
      <c r="AS14" s="44">
        <v>0</v>
      </c>
      <c r="AT14" s="58">
        <f t="shared" si="2"/>
        <v>2.7</v>
      </c>
      <c r="AU14" s="13">
        <f t="shared" si="3"/>
        <v>2.7205128205128211</v>
      </c>
    </row>
    <row r="15" spans="1:63" x14ac:dyDescent="0.25">
      <c r="A15" s="44" t="s">
        <v>47</v>
      </c>
      <c r="B15">
        <v>1</v>
      </c>
      <c r="C15">
        <v>2</v>
      </c>
      <c r="D15">
        <v>2</v>
      </c>
      <c r="E15" s="37">
        <v>2</v>
      </c>
      <c r="F15" s="37">
        <v>2</v>
      </c>
      <c r="G15" s="37">
        <v>2</v>
      </c>
      <c r="H15" s="37">
        <v>2</v>
      </c>
      <c r="I15" s="37">
        <v>2</v>
      </c>
      <c r="J15" s="37">
        <v>2</v>
      </c>
      <c r="K15" s="37">
        <v>3</v>
      </c>
      <c r="L15" s="37">
        <v>2</v>
      </c>
      <c r="M15" s="37">
        <v>2</v>
      </c>
      <c r="N15" s="37">
        <v>2</v>
      </c>
      <c r="O15" s="44">
        <v>2</v>
      </c>
      <c r="P15" s="58">
        <f t="shared" si="0"/>
        <v>2</v>
      </c>
      <c r="Q15" s="37">
        <v>1</v>
      </c>
      <c r="R15" s="37">
        <v>2</v>
      </c>
      <c r="S15" s="37">
        <v>2</v>
      </c>
      <c r="T15" s="37">
        <v>3</v>
      </c>
      <c r="U15" s="37">
        <v>3</v>
      </c>
      <c r="V15" s="37">
        <v>2</v>
      </c>
      <c r="W15">
        <v>0</v>
      </c>
      <c r="X15" s="37">
        <v>2</v>
      </c>
      <c r="Y15" s="37">
        <v>3</v>
      </c>
      <c r="Z15" s="37">
        <v>3</v>
      </c>
      <c r="AA15" s="37">
        <v>2</v>
      </c>
      <c r="AB15" s="37">
        <v>2</v>
      </c>
      <c r="AC15" s="37">
        <v>1</v>
      </c>
      <c r="AD15" s="44">
        <v>2</v>
      </c>
      <c r="AE15" s="58">
        <f t="shared" si="1"/>
        <v>2.1538461538461537</v>
      </c>
      <c r="AF15" s="37">
        <v>3</v>
      </c>
      <c r="AG15" s="37">
        <v>3</v>
      </c>
      <c r="AH15" s="37">
        <v>2</v>
      </c>
      <c r="AI15">
        <v>0</v>
      </c>
      <c r="AJ15" s="37">
        <v>2</v>
      </c>
      <c r="AK15" s="37">
        <v>2</v>
      </c>
      <c r="AL15" s="37">
        <v>3</v>
      </c>
      <c r="AM15" s="37">
        <v>2</v>
      </c>
      <c r="AN15" s="37">
        <v>3</v>
      </c>
      <c r="AO15" s="37">
        <v>3</v>
      </c>
      <c r="AP15" s="37">
        <v>3</v>
      </c>
      <c r="AQ15" s="37">
        <v>3</v>
      </c>
      <c r="AR15" s="37">
        <v>3</v>
      </c>
      <c r="AS15" s="44">
        <v>3</v>
      </c>
      <c r="AT15" s="58">
        <f t="shared" si="2"/>
        <v>2.6923076923076925</v>
      </c>
      <c r="AU15" s="13">
        <f t="shared" si="3"/>
        <v>2.2820512820512819</v>
      </c>
    </row>
    <row r="16" spans="1:63" x14ac:dyDescent="0.25">
      <c r="A16" s="44" t="s">
        <v>48</v>
      </c>
      <c r="B16">
        <v>3</v>
      </c>
      <c r="C16">
        <v>3</v>
      </c>
      <c r="D16">
        <v>3</v>
      </c>
      <c r="E16" s="37">
        <v>3</v>
      </c>
      <c r="F16" s="37">
        <v>3</v>
      </c>
      <c r="G16" s="37">
        <v>3</v>
      </c>
      <c r="H16" s="37">
        <v>3</v>
      </c>
      <c r="I16" s="37">
        <v>3</v>
      </c>
      <c r="J16" s="37">
        <v>3</v>
      </c>
      <c r="K16" s="37">
        <v>3</v>
      </c>
      <c r="L16" s="37">
        <v>3</v>
      </c>
      <c r="M16" s="37">
        <v>3</v>
      </c>
      <c r="N16" s="37">
        <v>3</v>
      </c>
      <c r="O16" s="44">
        <v>3</v>
      </c>
      <c r="P16" s="58">
        <f t="shared" si="0"/>
        <v>3</v>
      </c>
      <c r="Q16" s="37">
        <v>3</v>
      </c>
      <c r="R16" s="37">
        <v>3</v>
      </c>
      <c r="S16" s="37">
        <v>3</v>
      </c>
      <c r="T16">
        <v>0</v>
      </c>
      <c r="U16" s="37">
        <v>3</v>
      </c>
      <c r="V16" s="37">
        <v>3</v>
      </c>
      <c r="W16">
        <v>0</v>
      </c>
      <c r="X16" s="37">
        <v>3</v>
      </c>
      <c r="Y16">
        <v>0</v>
      </c>
      <c r="Z16" s="37">
        <v>2</v>
      </c>
      <c r="AA16">
        <v>0</v>
      </c>
      <c r="AB16">
        <v>0</v>
      </c>
      <c r="AC16">
        <v>0</v>
      </c>
      <c r="AD16" s="44">
        <v>0</v>
      </c>
      <c r="AE16" s="58">
        <f t="shared" si="1"/>
        <v>2.8571428571428572</v>
      </c>
      <c r="AF16" s="37">
        <v>3</v>
      </c>
      <c r="AG16" s="37">
        <v>0</v>
      </c>
      <c r="AH16" s="37">
        <v>3</v>
      </c>
      <c r="AI16" s="37">
        <v>3</v>
      </c>
      <c r="AJ16" s="37">
        <v>3</v>
      </c>
      <c r="AK16" s="37">
        <v>3</v>
      </c>
      <c r="AL16">
        <v>0</v>
      </c>
      <c r="AM16">
        <v>0</v>
      </c>
      <c r="AN16">
        <v>0</v>
      </c>
      <c r="AO16" s="37">
        <v>3</v>
      </c>
      <c r="AP16">
        <v>3</v>
      </c>
      <c r="AQ16">
        <v>0</v>
      </c>
      <c r="AR16">
        <v>0</v>
      </c>
      <c r="AS16" s="44">
        <v>0</v>
      </c>
      <c r="AT16" s="58">
        <f t="shared" si="2"/>
        <v>3</v>
      </c>
      <c r="AU16" s="13">
        <f t="shared" si="3"/>
        <v>2.9523809523809526</v>
      </c>
    </row>
    <row r="17" spans="1:63" x14ac:dyDescent="0.25">
      <c r="A17" s="44" t="s">
        <v>49</v>
      </c>
      <c r="B17">
        <v>3</v>
      </c>
      <c r="C17">
        <v>3</v>
      </c>
      <c r="D17">
        <v>3</v>
      </c>
      <c r="E17" s="37">
        <v>3</v>
      </c>
      <c r="F17" s="37">
        <v>3</v>
      </c>
      <c r="G17" s="37">
        <v>2.5</v>
      </c>
      <c r="H17" s="37">
        <v>3</v>
      </c>
      <c r="I17" s="37">
        <v>3</v>
      </c>
      <c r="J17" s="37">
        <v>3</v>
      </c>
      <c r="K17" s="37">
        <v>3</v>
      </c>
      <c r="L17" s="37">
        <v>3</v>
      </c>
      <c r="M17" s="37">
        <v>2.5</v>
      </c>
      <c r="N17" s="37">
        <v>2.5</v>
      </c>
      <c r="O17" s="44">
        <v>2.5</v>
      </c>
      <c r="P17" s="58">
        <f t="shared" si="0"/>
        <v>2.8571428571428572</v>
      </c>
      <c r="Q17" s="37">
        <v>2</v>
      </c>
      <c r="R17" s="37">
        <v>3</v>
      </c>
      <c r="S17" s="37">
        <v>2</v>
      </c>
      <c r="T17" s="37">
        <v>2</v>
      </c>
      <c r="U17" s="37">
        <v>2</v>
      </c>
      <c r="V17" s="37">
        <v>2</v>
      </c>
      <c r="W17">
        <v>0</v>
      </c>
      <c r="X17" s="37">
        <v>3</v>
      </c>
      <c r="Y17" s="37">
        <v>3</v>
      </c>
      <c r="Z17" s="37">
        <v>2</v>
      </c>
      <c r="AA17" s="37">
        <v>2</v>
      </c>
      <c r="AB17">
        <v>0</v>
      </c>
      <c r="AC17">
        <v>0</v>
      </c>
      <c r="AD17" s="44">
        <v>0</v>
      </c>
      <c r="AE17" s="58">
        <f t="shared" si="1"/>
        <v>2.2999999999999998</v>
      </c>
      <c r="AF17" s="37">
        <v>3</v>
      </c>
      <c r="AG17" s="37">
        <v>3</v>
      </c>
      <c r="AH17" s="37">
        <v>3</v>
      </c>
      <c r="AI17" s="37">
        <v>3</v>
      </c>
      <c r="AJ17" s="37">
        <v>3</v>
      </c>
      <c r="AK17" s="37">
        <v>3</v>
      </c>
      <c r="AL17" s="37">
        <v>2</v>
      </c>
      <c r="AM17" s="37">
        <v>3</v>
      </c>
      <c r="AN17" s="37">
        <v>3</v>
      </c>
      <c r="AO17" s="37">
        <v>3</v>
      </c>
      <c r="AP17" s="37">
        <v>3</v>
      </c>
      <c r="AQ17" s="37">
        <v>3</v>
      </c>
      <c r="AR17" s="37">
        <v>3</v>
      </c>
      <c r="AS17" s="44">
        <v>3</v>
      </c>
      <c r="AT17" s="58">
        <f t="shared" si="2"/>
        <v>2.9285714285714284</v>
      </c>
      <c r="AU17" s="13">
        <f t="shared" si="3"/>
        <v>2.695238095238095</v>
      </c>
    </row>
    <row r="18" spans="1:63" s="45" customFormat="1" x14ac:dyDescent="0.25">
      <c r="A18" s="48" t="s">
        <v>50</v>
      </c>
      <c r="B18" s="45">
        <v>3</v>
      </c>
      <c r="C18" s="45">
        <v>3</v>
      </c>
      <c r="D18" s="45">
        <v>3</v>
      </c>
      <c r="E18" s="64">
        <v>3</v>
      </c>
      <c r="F18" s="64">
        <v>3</v>
      </c>
      <c r="G18" s="64">
        <v>3</v>
      </c>
      <c r="H18" s="64">
        <v>2.5</v>
      </c>
      <c r="I18" s="64">
        <v>3</v>
      </c>
      <c r="J18" s="64">
        <v>3</v>
      </c>
      <c r="K18" s="64">
        <v>2</v>
      </c>
      <c r="L18" s="64">
        <v>3</v>
      </c>
      <c r="M18" s="64">
        <v>2.5</v>
      </c>
      <c r="N18" s="64">
        <v>3</v>
      </c>
      <c r="O18" s="48">
        <v>3</v>
      </c>
      <c r="P18" s="60">
        <f t="shared" si="0"/>
        <v>2.8571428571428572</v>
      </c>
      <c r="Q18" s="64">
        <v>3</v>
      </c>
      <c r="R18" s="64">
        <v>3</v>
      </c>
      <c r="S18" s="64">
        <v>3</v>
      </c>
      <c r="T18" s="64">
        <v>3</v>
      </c>
      <c r="U18" s="64">
        <v>3</v>
      </c>
      <c r="V18" s="64">
        <v>3</v>
      </c>
      <c r="W18" s="64">
        <v>3</v>
      </c>
      <c r="X18" s="64">
        <v>3</v>
      </c>
      <c r="Y18" s="64">
        <v>3</v>
      </c>
      <c r="Z18" s="64">
        <v>3</v>
      </c>
      <c r="AA18" s="64">
        <v>3</v>
      </c>
      <c r="AB18" s="64">
        <v>3</v>
      </c>
      <c r="AC18" s="64">
        <v>3</v>
      </c>
      <c r="AD18" s="48">
        <v>3</v>
      </c>
      <c r="AE18" s="60">
        <f t="shared" ref="AE18" si="4">AVERAGEIFS(Q18:AD18,Q18:AD18,"&gt;0")</f>
        <v>3</v>
      </c>
      <c r="AF18" s="64">
        <v>3</v>
      </c>
      <c r="AG18" s="64">
        <v>3</v>
      </c>
      <c r="AH18" s="64">
        <v>3</v>
      </c>
      <c r="AI18" s="64">
        <v>3</v>
      </c>
      <c r="AJ18" s="64">
        <v>3</v>
      </c>
      <c r="AK18" s="64">
        <v>3</v>
      </c>
      <c r="AL18" s="64">
        <v>3</v>
      </c>
      <c r="AM18" s="64">
        <v>3</v>
      </c>
      <c r="AN18" s="64">
        <v>3</v>
      </c>
      <c r="AO18" s="64">
        <v>3</v>
      </c>
      <c r="AP18" s="64">
        <v>3</v>
      </c>
      <c r="AQ18" s="64">
        <v>3</v>
      </c>
      <c r="AR18" s="64">
        <v>3</v>
      </c>
      <c r="AS18" s="48">
        <v>0</v>
      </c>
      <c r="AT18" s="60">
        <f t="shared" si="2"/>
        <v>3</v>
      </c>
      <c r="AU18" s="81">
        <f t="shared" si="3"/>
        <v>2.9523809523809526</v>
      </c>
    </row>
    <row r="19" spans="1:63" x14ac:dyDescent="0.25">
      <c r="A19" s="25" t="s">
        <v>30</v>
      </c>
      <c r="P19" s="58">
        <f>AVERAGEIFS(B7:O18,B7:O18,"&gt;0")</f>
        <v>2.8584337349397591</v>
      </c>
      <c r="AE19" s="58">
        <f>AVERAGEIFS(Q7:AD18,Q7:AD18,"&gt;0")</f>
        <v>2.6888888888888891</v>
      </c>
      <c r="AT19" s="58">
        <f>AVERAGEIFS(AF7:AS18,AF7:AS18,"&gt;0")</f>
        <v>2.8435374149659864</v>
      </c>
      <c r="AU19" s="13">
        <f>AVERAGE(P19,AE19,AT19)</f>
        <v>2.7969533462648783</v>
      </c>
    </row>
    <row r="21" spans="1:63" x14ac:dyDescent="0.25">
      <c r="A21" s="84" t="s">
        <v>34</v>
      </c>
    </row>
    <row r="22" spans="1:63" s="43" customFormat="1" x14ac:dyDescent="0.25">
      <c r="A22" s="44" t="s">
        <v>51</v>
      </c>
      <c r="B22" s="43">
        <v>3</v>
      </c>
      <c r="C22" s="43">
        <v>3</v>
      </c>
      <c r="D22" s="43">
        <v>3</v>
      </c>
      <c r="E22" s="37">
        <v>3</v>
      </c>
      <c r="F22" s="37">
        <v>3</v>
      </c>
      <c r="G22" s="37">
        <v>3</v>
      </c>
      <c r="H22" s="37">
        <v>3</v>
      </c>
      <c r="I22" s="37">
        <v>3</v>
      </c>
      <c r="J22" s="37">
        <v>3</v>
      </c>
      <c r="K22" s="37">
        <v>3</v>
      </c>
      <c r="L22" s="37">
        <v>3</v>
      </c>
      <c r="M22" s="37">
        <v>3</v>
      </c>
      <c r="N22" s="37">
        <v>3</v>
      </c>
      <c r="O22" s="44">
        <v>3</v>
      </c>
      <c r="P22" s="58">
        <f t="shared" ref="P22:P23" si="5">AVERAGEIFS(B22:O22,B22:O22,"&gt;0")</f>
        <v>3</v>
      </c>
      <c r="Q22" s="37">
        <v>3</v>
      </c>
      <c r="R22" s="37">
        <v>2</v>
      </c>
      <c r="S22" s="37">
        <v>2</v>
      </c>
      <c r="T22" s="37">
        <v>3</v>
      </c>
      <c r="U22" s="37">
        <v>2</v>
      </c>
      <c r="V22" s="37">
        <v>2</v>
      </c>
      <c r="W22" s="37">
        <v>3</v>
      </c>
      <c r="X22" s="37">
        <v>2</v>
      </c>
      <c r="Y22" s="37">
        <v>3</v>
      </c>
      <c r="Z22" s="37">
        <v>3</v>
      </c>
      <c r="AA22" s="43">
        <v>0</v>
      </c>
      <c r="AB22" s="43">
        <v>2</v>
      </c>
      <c r="AC22" s="43">
        <v>2</v>
      </c>
      <c r="AD22" s="44">
        <v>3</v>
      </c>
      <c r="AE22" s="58">
        <f t="shared" ref="AE22:AE23" si="6">AVERAGEIFS(Q22:AD22,Q22:AD22,"&gt;0")</f>
        <v>2.4615384615384617</v>
      </c>
      <c r="AF22" s="37">
        <v>3</v>
      </c>
      <c r="AG22" s="37">
        <v>3</v>
      </c>
      <c r="AH22" s="37">
        <v>3</v>
      </c>
      <c r="AI22" s="43">
        <v>0</v>
      </c>
      <c r="AJ22" s="37">
        <v>3</v>
      </c>
      <c r="AK22" s="37">
        <v>3</v>
      </c>
      <c r="AL22" s="37">
        <v>2</v>
      </c>
      <c r="AM22" s="37">
        <v>2</v>
      </c>
      <c r="AN22" s="37">
        <v>2</v>
      </c>
      <c r="AO22" s="37">
        <v>3</v>
      </c>
      <c r="AP22" s="43">
        <v>0</v>
      </c>
      <c r="AQ22" s="43">
        <v>0</v>
      </c>
      <c r="AR22" s="43">
        <v>3</v>
      </c>
      <c r="AS22" s="44">
        <v>0</v>
      </c>
      <c r="AT22" s="58">
        <f t="shared" ref="AT22:AT23" si="7">AVERAGEIFS(AF22:AS22,AF22:AS22,"&gt;0")</f>
        <v>2.7</v>
      </c>
      <c r="AU22" s="13">
        <f t="shared" ref="AU22:AU23" si="8">AVERAGE(B22:O22,Q22:AD22,AF22:AS22)</f>
        <v>2.4047619047619047</v>
      </c>
    </row>
    <row r="23" spans="1:63" s="45" customFormat="1" x14ac:dyDescent="0.25">
      <c r="A23" s="48" t="s">
        <v>52</v>
      </c>
      <c r="B23" s="45">
        <v>3</v>
      </c>
      <c r="C23" s="45">
        <v>3</v>
      </c>
      <c r="D23" s="45">
        <v>3</v>
      </c>
      <c r="E23" s="64">
        <v>3</v>
      </c>
      <c r="F23" s="64">
        <v>3</v>
      </c>
      <c r="G23" s="64">
        <v>3</v>
      </c>
      <c r="H23" s="64">
        <v>2.5</v>
      </c>
      <c r="I23" s="64">
        <v>3</v>
      </c>
      <c r="J23" s="64">
        <v>3</v>
      </c>
      <c r="K23" s="64">
        <v>2</v>
      </c>
      <c r="L23" s="64">
        <v>3</v>
      </c>
      <c r="M23" s="64">
        <v>2.5</v>
      </c>
      <c r="N23" s="64">
        <v>3</v>
      </c>
      <c r="O23" s="48">
        <v>3</v>
      </c>
      <c r="P23" s="60">
        <f t="shared" si="5"/>
        <v>2.8571428571428572</v>
      </c>
      <c r="Q23" s="64">
        <v>3</v>
      </c>
      <c r="R23" s="64">
        <v>3</v>
      </c>
      <c r="S23" s="64">
        <v>3</v>
      </c>
      <c r="T23" s="64">
        <v>3</v>
      </c>
      <c r="U23" s="64">
        <v>3</v>
      </c>
      <c r="V23" s="64">
        <v>3</v>
      </c>
      <c r="W23" s="64">
        <v>3</v>
      </c>
      <c r="X23" s="64">
        <v>3</v>
      </c>
      <c r="Y23" s="64">
        <v>3</v>
      </c>
      <c r="Z23" s="64">
        <v>3</v>
      </c>
      <c r="AA23" s="64">
        <v>3</v>
      </c>
      <c r="AB23" s="64">
        <v>3</v>
      </c>
      <c r="AC23" s="64">
        <v>3</v>
      </c>
      <c r="AD23" s="48">
        <v>3</v>
      </c>
      <c r="AE23" s="59">
        <f t="shared" si="6"/>
        <v>3</v>
      </c>
      <c r="AF23" s="64">
        <v>3</v>
      </c>
      <c r="AG23" s="64">
        <v>3</v>
      </c>
      <c r="AH23" s="64">
        <v>3</v>
      </c>
      <c r="AI23" s="64">
        <v>3</v>
      </c>
      <c r="AJ23" s="64">
        <v>3</v>
      </c>
      <c r="AK23" s="64">
        <v>3</v>
      </c>
      <c r="AL23" s="64">
        <v>3</v>
      </c>
      <c r="AM23" s="64">
        <v>3</v>
      </c>
      <c r="AN23" s="64">
        <v>3</v>
      </c>
      <c r="AO23" s="64">
        <v>3</v>
      </c>
      <c r="AP23" s="64">
        <v>3</v>
      </c>
      <c r="AQ23" s="64">
        <v>3</v>
      </c>
      <c r="AR23" s="64">
        <v>3</v>
      </c>
      <c r="AS23" s="48">
        <v>0</v>
      </c>
      <c r="AT23" s="59">
        <f t="shared" si="7"/>
        <v>3</v>
      </c>
      <c r="AU23" s="16">
        <f t="shared" si="8"/>
        <v>2.8809523809523809</v>
      </c>
    </row>
    <row r="24" spans="1:63" x14ac:dyDescent="0.25">
      <c r="A24" s="25" t="s">
        <v>30</v>
      </c>
      <c r="P24" s="58">
        <f>AVERAGEIFS(B22:O23,B22:O23,"&gt;0")</f>
        <v>2.9285714285714284</v>
      </c>
      <c r="AE24" s="58">
        <f>AVERAGEIFS(Q22:AD23,Q22:AD23,"&gt;0")</f>
        <v>2.7407407407407409</v>
      </c>
      <c r="AT24" s="58">
        <f>AVERAGEIFS(AF22:AS23,AF22:AS23,"&gt;0")</f>
        <v>2.8695652173913042</v>
      </c>
      <c r="AU24" s="13">
        <f>AVERAGE(P24,AE24,AT24)</f>
        <v>2.8462924622344912</v>
      </c>
    </row>
    <row r="26" spans="1:63" x14ac:dyDescent="0.25">
      <c r="A26" s="84" t="s">
        <v>33</v>
      </c>
    </row>
    <row r="27" spans="1:63" x14ac:dyDescent="0.25">
      <c r="A27" s="44" t="s">
        <v>53</v>
      </c>
      <c r="B27" s="27">
        <v>3</v>
      </c>
      <c r="C27" s="27">
        <v>3</v>
      </c>
      <c r="D27" s="27">
        <v>3</v>
      </c>
      <c r="E27" s="37">
        <v>3</v>
      </c>
      <c r="F27" s="37">
        <v>3</v>
      </c>
      <c r="G27" s="37">
        <v>3</v>
      </c>
      <c r="H27" s="37">
        <v>3</v>
      </c>
      <c r="I27" s="37">
        <v>2.5</v>
      </c>
      <c r="J27" s="37">
        <v>3</v>
      </c>
      <c r="K27" s="37">
        <v>3</v>
      </c>
      <c r="L27" s="37">
        <v>3</v>
      </c>
      <c r="M27" s="37">
        <v>2.5</v>
      </c>
      <c r="N27" s="37">
        <v>2</v>
      </c>
      <c r="O27" s="44">
        <v>3</v>
      </c>
      <c r="P27" s="58">
        <f>AVERAGEIFS(B27:O27,B27:O27,"&gt;0")</f>
        <v>2.8571428571428572</v>
      </c>
      <c r="Q27" s="37">
        <v>2.5</v>
      </c>
      <c r="R27" s="37">
        <v>2</v>
      </c>
      <c r="S27" s="37">
        <v>2</v>
      </c>
      <c r="T27" s="37">
        <v>3</v>
      </c>
      <c r="U27" s="37">
        <v>2.5</v>
      </c>
      <c r="V27" s="37">
        <v>2</v>
      </c>
      <c r="W27" s="27">
        <v>0</v>
      </c>
      <c r="X27" s="27">
        <v>2</v>
      </c>
      <c r="Y27" s="27">
        <v>2.5</v>
      </c>
      <c r="Z27" s="27">
        <v>2.5</v>
      </c>
      <c r="AA27" s="27">
        <v>0</v>
      </c>
      <c r="AB27" s="27">
        <v>2.5</v>
      </c>
      <c r="AC27" s="27">
        <v>2</v>
      </c>
      <c r="AD27" s="44">
        <v>3</v>
      </c>
      <c r="AE27" s="58">
        <f>AVERAGEIFS(Q27:AD27,Q27:AD27,"&gt;0")</f>
        <v>2.375</v>
      </c>
      <c r="AF27" s="37">
        <v>3</v>
      </c>
      <c r="AG27" s="37">
        <v>3</v>
      </c>
      <c r="AH27" s="37">
        <v>3</v>
      </c>
      <c r="AI27" s="37">
        <v>3</v>
      </c>
      <c r="AJ27" s="37">
        <v>3</v>
      </c>
      <c r="AK27" s="37">
        <v>3</v>
      </c>
      <c r="AL27" s="37">
        <v>3</v>
      </c>
      <c r="AM27" s="27">
        <v>0</v>
      </c>
      <c r="AN27" s="43">
        <v>0</v>
      </c>
      <c r="AO27" s="43">
        <v>0</v>
      </c>
      <c r="AP27" s="43">
        <v>0</v>
      </c>
      <c r="AQ27" s="43">
        <v>0</v>
      </c>
      <c r="AR27" s="43">
        <v>0</v>
      </c>
      <c r="AS27" s="44">
        <v>0</v>
      </c>
      <c r="AT27" s="58">
        <f>AVERAGEIFS(AF27:AS27,AF27:AS27,"&gt;0")</f>
        <v>3</v>
      </c>
      <c r="AU27" s="13">
        <f>AVERAGE(P27,AE27,AT27)</f>
        <v>2.7440476190476191</v>
      </c>
      <c r="AV27" s="27"/>
      <c r="AW27" s="27"/>
      <c r="AX27" s="27"/>
      <c r="AY27" s="27"/>
      <c r="AZ27" s="27"/>
      <c r="BA27" s="27"/>
      <c r="BB27" s="27"/>
      <c r="BC27" s="27"/>
      <c r="BD27" s="27"/>
      <c r="BE27" s="27"/>
      <c r="BF27" s="27"/>
      <c r="BG27" s="27"/>
      <c r="BH27" s="27"/>
      <c r="BI27" s="27"/>
      <c r="BJ27" s="27"/>
      <c r="BK27" s="27"/>
    </row>
    <row r="28" spans="1:63" x14ac:dyDescent="0.25">
      <c r="A28" s="44" t="s">
        <v>54</v>
      </c>
      <c r="B28" s="27">
        <v>3</v>
      </c>
      <c r="C28" s="27">
        <v>3</v>
      </c>
      <c r="D28" s="27">
        <v>3</v>
      </c>
      <c r="E28" s="37">
        <v>3</v>
      </c>
      <c r="F28" s="37">
        <v>3</v>
      </c>
      <c r="G28" s="37">
        <v>3</v>
      </c>
      <c r="H28" s="37">
        <v>3</v>
      </c>
      <c r="I28" s="37">
        <v>3</v>
      </c>
      <c r="J28" s="37">
        <v>3</v>
      </c>
      <c r="K28" s="37">
        <v>2</v>
      </c>
      <c r="L28" s="37">
        <v>3</v>
      </c>
      <c r="M28" s="37">
        <v>2</v>
      </c>
      <c r="N28" s="37">
        <v>2</v>
      </c>
      <c r="O28" s="44">
        <v>3</v>
      </c>
      <c r="P28" s="58">
        <f t="shared" ref="P28:P33" si="9">AVERAGEIFS(B28:O28,B28:O28,"&gt;0")</f>
        <v>2.7857142857142856</v>
      </c>
      <c r="Q28" s="37">
        <v>3</v>
      </c>
      <c r="R28" s="37">
        <v>3</v>
      </c>
      <c r="S28" s="37">
        <v>3</v>
      </c>
      <c r="T28" s="37">
        <v>3</v>
      </c>
      <c r="U28" s="37">
        <v>3</v>
      </c>
      <c r="V28" s="37">
        <v>3</v>
      </c>
      <c r="W28" s="27">
        <v>0</v>
      </c>
      <c r="X28" s="27">
        <v>0</v>
      </c>
      <c r="Y28" s="27">
        <v>0</v>
      </c>
      <c r="Z28" s="27">
        <v>2</v>
      </c>
      <c r="AA28" s="27">
        <v>0</v>
      </c>
      <c r="AB28" s="27">
        <v>0</v>
      </c>
      <c r="AC28" s="27">
        <v>0</v>
      </c>
      <c r="AD28" s="44">
        <v>0</v>
      </c>
      <c r="AE28" s="58">
        <f t="shared" ref="AE28:AE33" si="10">AVERAGEIFS(Q28:AD28,Q28:AD28,"&gt;0")</f>
        <v>2.8571428571428572</v>
      </c>
      <c r="AF28" s="37">
        <v>3</v>
      </c>
      <c r="AG28" s="37">
        <v>3</v>
      </c>
      <c r="AH28" s="37">
        <v>3</v>
      </c>
      <c r="AI28" s="37">
        <v>3</v>
      </c>
      <c r="AJ28" s="37">
        <v>3</v>
      </c>
      <c r="AK28" s="37">
        <v>3</v>
      </c>
      <c r="AL28" s="37">
        <v>3</v>
      </c>
      <c r="AM28" s="37">
        <v>2</v>
      </c>
      <c r="AN28" s="37">
        <v>3</v>
      </c>
      <c r="AO28" s="37">
        <v>3</v>
      </c>
      <c r="AP28" s="37">
        <v>2</v>
      </c>
      <c r="AQ28" s="37">
        <v>3</v>
      </c>
      <c r="AR28" s="37">
        <v>3</v>
      </c>
      <c r="AS28" s="44">
        <v>3</v>
      </c>
      <c r="AT28" s="58">
        <f t="shared" ref="AT28:AT33" si="11">AVERAGEIFS(AF28:AS28,AF28:AS28,"&gt;0")</f>
        <v>2.8571428571428572</v>
      </c>
      <c r="AU28" s="13">
        <f t="shared" ref="AU28:AU33" si="12">AVERAGE(P28,AE28,AT28)</f>
        <v>2.8333333333333335</v>
      </c>
      <c r="AV28" s="27"/>
      <c r="AW28" s="27"/>
      <c r="AX28" s="27"/>
      <c r="AY28" s="27"/>
      <c r="AZ28" s="27"/>
      <c r="BA28" s="27"/>
      <c r="BB28" s="27"/>
      <c r="BC28" s="27"/>
      <c r="BD28" s="27"/>
      <c r="BE28" s="27"/>
      <c r="BF28" s="27"/>
      <c r="BG28" s="27"/>
      <c r="BH28" s="27"/>
      <c r="BI28" s="27"/>
      <c r="BJ28" s="27"/>
      <c r="BK28" s="27"/>
    </row>
    <row r="29" spans="1:63" x14ac:dyDescent="0.25">
      <c r="A29" s="44" t="s">
        <v>55</v>
      </c>
      <c r="B29" s="27">
        <v>3</v>
      </c>
      <c r="C29" s="27">
        <v>3</v>
      </c>
      <c r="D29" s="27">
        <v>3</v>
      </c>
      <c r="E29" s="37">
        <v>3</v>
      </c>
      <c r="F29" s="37">
        <v>3</v>
      </c>
      <c r="G29" s="37">
        <v>3</v>
      </c>
      <c r="H29" s="27">
        <v>0</v>
      </c>
      <c r="I29" s="37">
        <v>3</v>
      </c>
      <c r="J29" s="27">
        <v>0</v>
      </c>
      <c r="K29" s="37">
        <v>3</v>
      </c>
      <c r="L29" s="37">
        <v>3</v>
      </c>
      <c r="M29" s="37">
        <v>3</v>
      </c>
      <c r="N29" s="37">
        <v>3</v>
      </c>
      <c r="O29" s="44">
        <v>3</v>
      </c>
      <c r="P29" s="58">
        <f t="shared" si="9"/>
        <v>3</v>
      </c>
      <c r="Q29" s="37">
        <v>3</v>
      </c>
      <c r="R29" s="37">
        <v>3</v>
      </c>
      <c r="S29" s="37">
        <v>3</v>
      </c>
      <c r="T29" s="37">
        <v>2.5</v>
      </c>
      <c r="U29" s="37">
        <v>2.5</v>
      </c>
      <c r="V29" s="37">
        <v>3</v>
      </c>
      <c r="W29" s="37">
        <v>0</v>
      </c>
      <c r="X29" s="37">
        <v>2.5</v>
      </c>
      <c r="Y29" s="37">
        <v>3</v>
      </c>
      <c r="Z29" s="37">
        <v>2</v>
      </c>
      <c r="AA29" s="27">
        <v>0</v>
      </c>
      <c r="AB29" s="37">
        <v>2</v>
      </c>
      <c r="AC29" s="37">
        <v>2</v>
      </c>
      <c r="AD29" s="44">
        <v>3</v>
      </c>
      <c r="AE29" s="58">
        <f t="shared" si="10"/>
        <v>2.625</v>
      </c>
      <c r="AF29" s="37">
        <v>3</v>
      </c>
      <c r="AG29" s="37">
        <v>3</v>
      </c>
      <c r="AH29" s="37">
        <v>3</v>
      </c>
      <c r="AI29" s="37">
        <v>3</v>
      </c>
      <c r="AJ29" s="37">
        <v>3</v>
      </c>
      <c r="AK29" s="37">
        <v>3</v>
      </c>
      <c r="AL29" s="37">
        <v>3</v>
      </c>
      <c r="AM29" s="37">
        <v>3</v>
      </c>
      <c r="AN29" s="37">
        <v>3</v>
      </c>
      <c r="AO29" s="37">
        <v>3</v>
      </c>
      <c r="AP29" s="37">
        <v>3</v>
      </c>
      <c r="AQ29" s="37">
        <v>3</v>
      </c>
      <c r="AR29" s="37">
        <v>3</v>
      </c>
      <c r="AS29" s="44">
        <v>3</v>
      </c>
      <c r="AT29" s="58">
        <f t="shared" si="11"/>
        <v>3</v>
      </c>
      <c r="AU29" s="13">
        <f t="shared" si="12"/>
        <v>2.875</v>
      </c>
      <c r="AV29" s="27"/>
      <c r="AW29" s="27"/>
      <c r="AX29" s="27"/>
      <c r="AY29" s="27"/>
      <c r="AZ29" s="27"/>
      <c r="BA29" s="27"/>
      <c r="BB29" s="27"/>
      <c r="BC29" s="27"/>
      <c r="BD29" s="27"/>
      <c r="BE29" s="27"/>
      <c r="BF29" s="27"/>
      <c r="BG29" s="27"/>
      <c r="BH29" s="27"/>
      <c r="BI29" s="27"/>
      <c r="BJ29" s="27"/>
      <c r="BK29" s="27"/>
    </row>
    <row r="30" spans="1:63" x14ac:dyDescent="0.25">
      <c r="A30" s="44" t="s">
        <v>56</v>
      </c>
      <c r="B30">
        <v>3</v>
      </c>
      <c r="C30">
        <v>3</v>
      </c>
      <c r="D30">
        <v>3</v>
      </c>
      <c r="E30" s="37">
        <v>3</v>
      </c>
      <c r="F30" s="37">
        <v>3</v>
      </c>
      <c r="G30" s="37">
        <v>2</v>
      </c>
      <c r="H30" s="37">
        <v>2</v>
      </c>
      <c r="I30" s="37">
        <v>2</v>
      </c>
      <c r="J30" s="37">
        <v>2</v>
      </c>
      <c r="K30" s="37">
        <v>3</v>
      </c>
      <c r="L30" s="37">
        <v>2</v>
      </c>
      <c r="M30" s="37">
        <v>2</v>
      </c>
      <c r="N30" s="37">
        <v>2</v>
      </c>
      <c r="O30" s="44">
        <v>2</v>
      </c>
      <c r="P30" s="58">
        <f t="shared" si="9"/>
        <v>2.4285714285714284</v>
      </c>
      <c r="Q30" s="37">
        <v>3</v>
      </c>
      <c r="R30" s="37">
        <v>3</v>
      </c>
      <c r="S30" s="37">
        <v>3</v>
      </c>
      <c r="T30" s="37">
        <v>3</v>
      </c>
      <c r="U30" s="37">
        <v>3</v>
      </c>
      <c r="V30" s="37">
        <v>3</v>
      </c>
      <c r="W30">
        <v>0</v>
      </c>
      <c r="X30" s="37">
        <v>3</v>
      </c>
      <c r="Y30">
        <v>0</v>
      </c>
      <c r="Z30" s="37">
        <v>2</v>
      </c>
      <c r="AA30">
        <v>0</v>
      </c>
      <c r="AB30">
        <v>0</v>
      </c>
      <c r="AC30">
        <v>0</v>
      </c>
      <c r="AD30" s="44">
        <v>0</v>
      </c>
      <c r="AE30" s="58">
        <f t="shared" si="10"/>
        <v>2.875</v>
      </c>
      <c r="AF30" s="37">
        <v>3</v>
      </c>
      <c r="AG30" s="37">
        <v>3</v>
      </c>
      <c r="AH30" s="37">
        <v>3</v>
      </c>
      <c r="AI30" s="37">
        <v>3</v>
      </c>
      <c r="AJ30" s="37">
        <v>3</v>
      </c>
      <c r="AK30" s="37">
        <v>3</v>
      </c>
      <c r="AL30" s="37">
        <v>3</v>
      </c>
      <c r="AM30" s="37">
        <v>3</v>
      </c>
      <c r="AN30" s="37">
        <v>3</v>
      </c>
      <c r="AO30" s="37">
        <v>3</v>
      </c>
      <c r="AP30" s="37">
        <v>3</v>
      </c>
      <c r="AQ30" s="37">
        <v>3</v>
      </c>
      <c r="AR30" s="37">
        <v>3</v>
      </c>
      <c r="AS30" s="44">
        <v>3</v>
      </c>
      <c r="AT30" s="58">
        <f t="shared" si="11"/>
        <v>3</v>
      </c>
      <c r="AU30" s="13">
        <f t="shared" si="12"/>
        <v>2.7678571428571428</v>
      </c>
    </row>
    <row r="31" spans="1:63" x14ac:dyDescent="0.25">
      <c r="A31" s="44" t="s">
        <v>57</v>
      </c>
      <c r="B31">
        <v>3</v>
      </c>
      <c r="C31">
        <v>3</v>
      </c>
      <c r="D31">
        <v>3</v>
      </c>
      <c r="E31" s="37">
        <v>3</v>
      </c>
      <c r="F31" s="37">
        <v>3</v>
      </c>
      <c r="G31" s="37">
        <v>3</v>
      </c>
      <c r="H31" s="37">
        <v>3</v>
      </c>
      <c r="I31" s="37">
        <v>3</v>
      </c>
      <c r="J31" s="37">
        <v>3</v>
      </c>
      <c r="K31" s="37">
        <v>3</v>
      </c>
      <c r="L31" s="37">
        <v>3</v>
      </c>
      <c r="M31" s="37">
        <v>3</v>
      </c>
      <c r="N31" s="37">
        <v>3</v>
      </c>
      <c r="O31" s="44">
        <v>3</v>
      </c>
      <c r="P31" s="58">
        <f t="shared" si="9"/>
        <v>3</v>
      </c>
      <c r="Q31" s="37">
        <v>3</v>
      </c>
      <c r="R31" s="37">
        <v>3</v>
      </c>
      <c r="S31" s="37">
        <v>3</v>
      </c>
      <c r="T31" s="37">
        <v>3</v>
      </c>
      <c r="U31" s="37">
        <v>3</v>
      </c>
      <c r="V31" s="37">
        <v>2.5</v>
      </c>
      <c r="W31">
        <v>0</v>
      </c>
      <c r="X31" s="37">
        <v>3</v>
      </c>
      <c r="Y31" s="37">
        <v>2.5</v>
      </c>
      <c r="Z31" s="37">
        <v>3</v>
      </c>
      <c r="AA31">
        <v>0</v>
      </c>
      <c r="AB31" s="37">
        <v>2.5</v>
      </c>
      <c r="AC31" s="37">
        <v>2.5</v>
      </c>
      <c r="AD31" s="44">
        <v>3</v>
      </c>
      <c r="AE31" s="58">
        <f t="shared" si="10"/>
        <v>2.8333333333333335</v>
      </c>
      <c r="AF31" s="37">
        <v>3</v>
      </c>
      <c r="AG31" s="37">
        <v>3</v>
      </c>
      <c r="AH31" s="37">
        <v>3</v>
      </c>
      <c r="AI31" s="37">
        <v>3</v>
      </c>
      <c r="AJ31" s="37">
        <v>3</v>
      </c>
      <c r="AK31" s="37">
        <v>3</v>
      </c>
      <c r="AL31">
        <v>0</v>
      </c>
      <c r="AM31" s="37">
        <v>3</v>
      </c>
      <c r="AN31">
        <v>0</v>
      </c>
      <c r="AO31" s="37">
        <v>3</v>
      </c>
      <c r="AP31">
        <v>0</v>
      </c>
      <c r="AQ31" s="37">
        <v>3</v>
      </c>
      <c r="AR31" s="37">
        <v>3</v>
      </c>
      <c r="AS31" s="44">
        <v>0</v>
      </c>
      <c r="AT31" s="58">
        <f t="shared" si="11"/>
        <v>3</v>
      </c>
      <c r="AU31" s="13">
        <f t="shared" si="12"/>
        <v>2.9444444444444446</v>
      </c>
    </row>
    <row r="32" spans="1:63" x14ac:dyDescent="0.25">
      <c r="A32" s="44" t="s">
        <v>58</v>
      </c>
      <c r="B32">
        <v>3</v>
      </c>
      <c r="C32">
        <v>3</v>
      </c>
      <c r="D32">
        <v>3</v>
      </c>
      <c r="E32" s="37">
        <v>3</v>
      </c>
      <c r="F32" s="37">
        <v>3</v>
      </c>
      <c r="G32" s="37">
        <v>3</v>
      </c>
      <c r="H32" s="37">
        <v>3</v>
      </c>
      <c r="I32" s="37">
        <v>3</v>
      </c>
      <c r="J32" s="37">
        <v>3</v>
      </c>
      <c r="K32" s="37">
        <v>3</v>
      </c>
      <c r="L32" s="37">
        <v>3</v>
      </c>
      <c r="M32" s="37">
        <v>3</v>
      </c>
      <c r="N32" s="37">
        <v>3</v>
      </c>
      <c r="O32" s="44">
        <v>3</v>
      </c>
      <c r="P32" s="58">
        <f t="shared" si="9"/>
        <v>3</v>
      </c>
      <c r="Q32" s="37">
        <v>3</v>
      </c>
      <c r="R32" s="37">
        <v>3</v>
      </c>
      <c r="S32" s="37">
        <v>3</v>
      </c>
      <c r="T32" s="37">
        <v>3</v>
      </c>
      <c r="U32" s="37">
        <v>3</v>
      </c>
      <c r="V32" s="37">
        <v>3</v>
      </c>
      <c r="W32">
        <v>0</v>
      </c>
      <c r="X32">
        <v>0</v>
      </c>
      <c r="Y32">
        <v>0</v>
      </c>
      <c r="Z32" s="37">
        <v>2</v>
      </c>
      <c r="AA32" s="37">
        <v>0</v>
      </c>
      <c r="AB32" s="37">
        <v>0</v>
      </c>
      <c r="AC32" s="37">
        <v>0</v>
      </c>
      <c r="AD32" s="44">
        <v>0</v>
      </c>
      <c r="AE32" s="58">
        <f t="shared" si="10"/>
        <v>2.8571428571428572</v>
      </c>
      <c r="AF32" s="37">
        <v>3</v>
      </c>
      <c r="AG32" s="37">
        <v>3</v>
      </c>
      <c r="AH32" s="37">
        <v>3</v>
      </c>
      <c r="AI32" s="37">
        <v>3</v>
      </c>
      <c r="AJ32" s="37">
        <v>3</v>
      </c>
      <c r="AK32" s="37">
        <v>3</v>
      </c>
      <c r="AL32" s="37">
        <v>3</v>
      </c>
      <c r="AM32">
        <v>0</v>
      </c>
      <c r="AN32">
        <v>0</v>
      </c>
      <c r="AO32">
        <v>0</v>
      </c>
      <c r="AP32">
        <v>0</v>
      </c>
      <c r="AQ32">
        <v>0</v>
      </c>
      <c r="AR32">
        <v>0</v>
      </c>
      <c r="AS32" s="44">
        <v>0</v>
      </c>
      <c r="AT32" s="58">
        <f t="shared" si="11"/>
        <v>3</v>
      </c>
      <c r="AU32" s="13">
        <f t="shared" si="12"/>
        <v>2.9523809523809526</v>
      </c>
    </row>
    <row r="33" spans="1:63" s="45" customFormat="1" x14ac:dyDescent="0.25">
      <c r="A33" s="48" t="s">
        <v>59</v>
      </c>
      <c r="B33" s="45">
        <v>3</v>
      </c>
      <c r="C33" s="45">
        <v>3</v>
      </c>
      <c r="D33" s="45">
        <v>3</v>
      </c>
      <c r="E33" s="64">
        <v>3</v>
      </c>
      <c r="F33" s="64">
        <v>3</v>
      </c>
      <c r="G33" s="64">
        <v>3</v>
      </c>
      <c r="H33" s="64">
        <v>2</v>
      </c>
      <c r="I33" s="64">
        <v>3</v>
      </c>
      <c r="J33" s="64">
        <v>2</v>
      </c>
      <c r="K33" s="64">
        <v>3</v>
      </c>
      <c r="L33" s="64">
        <v>3</v>
      </c>
      <c r="M33" s="64">
        <v>3</v>
      </c>
      <c r="N33" s="64">
        <v>2</v>
      </c>
      <c r="O33" s="48">
        <v>2</v>
      </c>
      <c r="P33" s="59">
        <f t="shared" si="9"/>
        <v>2.7142857142857144</v>
      </c>
      <c r="Q33" s="64">
        <v>3</v>
      </c>
      <c r="R33" s="64">
        <v>3</v>
      </c>
      <c r="S33" s="64">
        <v>3</v>
      </c>
      <c r="T33" s="64">
        <v>3</v>
      </c>
      <c r="U33" s="64">
        <v>3</v>
      </c>
      <c r="V33" s="64">
        <v>3</v>
      </c>
      <c r="W33" s="45">
        <v>0</v>
      </c>
      <c r="X33" s="64">
        <v>3</v>
      </c>
      <c r="Y33" s="64">
        <v>3</v>
      </c>
      <c r="Z33" s="64">
        <v>3</v>
      </c>
      <c r="AA33" s="64">
        <v>2</v>
      </c>
      <c r="AB33" s="64">
        <v>2</v>
      </c>
      <c r="AC33" s="64">
        <v>2</v>
      </c>
      <c r="AD33" s="48">
        <v>0</v>
      </c>
      <c r="AE33" s="59">
        <f t="shared" si="10"/>
        <v>2.75</v>
      </c>
      <c r="AF33" s="64">
        <v>3</v>
      </c>
      <c r="AG33" s="64">
        <v>3</v>
      </c>
      <c r="AH33" s="64">
        <v>3</v>
      </c>
      <c r="AI33" s="64">
        <v>3</v>
      </c>
      <c r="AJ33" s="64">
        <v>3</v>
      </c>
      <c r="AK33" s="64">
        <v>3</v>
      </c>
      <c r="AL33" s="45">
        <v>0</v>
      </c>
      <c r="AM33" s="64">
        <v>3</v>
      </c>
      <c r="AN33" s="45">
        <v>0</v>
      </c>
      <c r="AO33" s="64">
        <v>3</v>
      </c>
      <c r="AP33" s="45">
        <v>0</v>
      </c>
      <c r="AQ33" s="45">
        <v>3</v>
      </c>
      <c r="AR33" s="64">
        <v>3</v>
      </c>
      <c r="AS33" s="48">
        <v>0</v>
      </c>
      <c r="AT33" s="59">
        <f t="shared" si="11"/>
        <v>3</v>
      </c>
      <c r="AU33" s="81">
        <f t="shared" si="12"/>
        <v>2.8214285714285716</v>
      </c>
    </row>
    <row r="34" spans="1:63" x14ac:dyDescent="0.25">
      <c r="A34" s="25" t="s">
        <v>30</v>
      </c>
      <c r="P34" s="58">
        <f>AVERAGEIFS(B27:O33,B27:O33,"&gt;0")</f>
        <v>2.8229166666666665</v>
      </c>
      <c r="AE34" s="58">
        <f>AVERAGEIFS(Q27:AD33,Q27:AD33,"&gt;0")</f>
        <v>2.7142857142857144</v>
      </c>
      <c r="AT34" s="58">
        <f>AVERAGEIFS(AF27:AS33,AF27:AS33,"&gt;0")</f>
        <v>2.9736842105263159</v>
      </c>
      <c r="AU34" s="13">
        <f>AVERAGE(P34,AE34,AT34)</f>
        <v>2.8369621971595662</v>
      </c>
    </row>
    <row r="36" spans="1:63" x14ac:dyDescent="0.25">
      <c r="A36" s="84" t="s">
        <v>35</v>
      </c>
    </row>
    <row r="37" spans="1:63" x14ac:dyDescent="0.25">
      <c r="A37" s="44" t="s">
        <v>60</v>
      </c>
      <c r="B37" s="27">
        <v>3</v>
      </c>
      <c r="C37" s="27">
        <v>3</v>
      </c>
      <c r="D37" s="27">
        <v>3</v>
      </c>
      <c r="E37" s="37">
        <v>3</v>
      </c>
      <c r="F37" s="37">
        <v>3</v>
      </c>
      <c r="G37" s="37">
        <v>3</v>
      </c>
      <c r="H37" s="37">
        <v>2</v>
      </c>
      <c r="I37" s="37">
        <v>3</v>
      </c>
      <c r="J37" s="37">
        <v>3</v>
      </c>
      <c r="K37" s="37">
        <v>3</v>
      </c>
      <c r="L37" s="37">
        <v>2</v>
      </c>
      <c r="M37" s="37">
        <v>2</v>
      </c>
      <c r="N37" s="37">
        <v>2</v>
      </c>
      <c r="O37" s="44">
        <v>3</v>
      </c>
      <c r="P37" s="58">
        <f t="shared" ref="P37:P46" si="13">AVERAGEIFS(B37:O37,B37:O37,"&gt;0")</f>
        <v>2.7142857142857144</v>
      </c>
      <c r="Q37" s="37">
        <v>3</v>
      </c>
      <c r="R37" s="37">
        <v>3</v>
      </c>
      <c r="S37" s="37">
        <v>2</v>
      </c>
      <c r="T37" s="37">
        <v>2</v>
      </c>
      <c r="U37" s="37">
        <v>3</v>
      </c>
      <c r="V37" s="37">
        <v>3</v>
      </c>
      <c r="W37" s="37">
        <v>2</v>
      </c>
      <c r="X37" s="37">
        <v>3</v>
      </c>
      <c r="Y37" s="37">
        <v>2</v>
      </c>
      <c r="Z37" s="37">
        <v>2</v>
      </c>
      <c r="AA37" s="37">
        <v>3</v>
      </c>
      <c r="AB37" s="37">
        <v>3</v>
      </c>
      <c r="AC37" s="37">
        <v>3</v>
      </c>
      <c r="AD37" s="44">
        <v>3</v>
      </c>
      <c r="AE37" s="58">
        <f>AVERAGEIFS(Q37:AD37,Q37:AD37,"&gt;0")</f>
        <v>2.6428571428571428</v>
      </c>
      <c r="AF37" s="37">
        <v>3</v>
      </c>
      <c r="AG37" s="37">
        <v>3</v>
      </c>
      <c r="AH37" s="37">
        <v>3</v>
      </c>
      <c r="AI37" s="37">
        <v>3</v>
      </c>
      <c r="AJ37" s="37">
        <v>3</v>
      </c>
      <c r="AK37" s="37">
        <v>3</v>
      </c>
      <c r="AL37" s="37">
        <v>3</v>
      </c>
      <c r="AM37" s="37">
        <v>3</v>
      </c>
      <c r="AN37" s="37">
        <v>3</v>
      </c>
      <c r="AO37" s="37">
        <v>3</v>
      </c>
      <c r="AP37" s="37">
        <v>3</v>
      </c>
      <c r="AQ37" s="37">
        <v>3</v>
      </c>
      <c r="AR37" s="37">
        <v>2</v>
      </c>
      <c r="AS37" s="44">
        <v>3</v>
      </c>
      <c r="AT37" s="58">
        <f>AVERAGEIFS(AF37:AS37,AF37:AS37,"&gt;0")</f>
        <v>2.9285714285714284</v>
      </c>
      <c r="AU37" s="13">
        <f>AVERAGE(P37,AE37,AT37)</f>
        <v>2.7619047619047623</v>
      </c>
      <c r="AV37" s="27"/>
      <c r="AW37" s="27"/>
      <c r="AX37" s="27"/>
      <c r="AY37" s="27"/>
      <c r="AZ37" s="27"/>
      <c r="BA37" s="27"/>
      <c r="BB37" s="27"/>
      <c r="BC37" s="27"/>
      <c r="BD37" s="27"/>
      <c r="BE37" s="27"/>
      <c r="BF37" s="27"/>
      <c r="BG37" s="27"/>
      <c r="BH37" s="27"/>
      <c r="BI37" s="27"/>
      <c r="BJ37" s="27"/>
      <c r="BK37" s="27"/>
    </row>
    <row r="38" spans="1:63" x14ac:dyDescent="0.25">
      <c r="A38" s="44" t="s">
        <v>61</v>
      </c>
      <c r="B38" s="27">
        <v>3</v>
      </c>
      <c r="C38" s="27">
        <v>3</v>
      </c>
      <c r="D38" s="27">
        <v>3</v>
      </c>
      <c r="E38" s="37">
        <v>3</v>
      </c>
      <c r="F38" s="37">
        <v>3</v>
      </c>
      <c r="G38" s="37">
        <v>3</v>
      </c>
      <c r="H38" s="37">
        <v>3</v>
      </c>
      <c r="I38" s="37">
        <v>2</v>
      </c>
      <c r="J38" s="37">
        <v>3</v>
      </c>
      <c r="K38" s="37">
        <v>2</v>
      </c>
      <c r="L38" s="37">
        <v>3</v>
      </c>
      <c r="M38" s="37">
        <v>2</v>
      </c>
      <c r="N38" s="37">
        <v>2</v>
      </c>
      <c r="O38" s="44">
        <v>2</v>
      </c>
      <c r="P38" s="58">
        <f t="shared" si="13"/>
        <v>2.6428571428571428</v>
      </c>
      <c r="Q38" s="37">
        <v>3</v>
      </c>
      <c r="R38" s="37">
        <v>3</v>
      </c>
      <c r="S38" s="37">
        <v>3</v>
      </c>
      <c r="T38" s="37">
        <v>2</v>
      </c>
      <c r="U38" s="37">
        <v>3</v>
      </c>
      <c r="V38" s="37">
        <v>3</v>
      </c>
      <c r="W38" s="37">
        <v>3</v>
      </c>
      <c r="X38" s="37">
        <v>3</v>
      </c>
      <c r="Y38" s="37">
        <v>3</v>
      </c>
      <c r="Z38" s="37">
        <v>3</v>
      </c>
      <c r="AA38" s="37">
        <v>2</v>
      </c>
      <c r="AB38" s="37">
        <v>3</v>
      </c>
      <c r="AC38" s="37">
        <v>3</v>
      </c>
      <c r="AD38" s="44">
        <v>3</v>
      </c>
      <c r="AE38" s="58">
        <f t="shared" ref="AE38:AE46" si="14">AVERAGEIFS(Q38:AD38,Q38:AD38,"&gt;0")</f>
        <v>2.8571428571428572</v>
      </c>
      <c r="AF38" s="37">
        <v>3</v>
      </c>
      <c r="AG38" s="37">
        <v>3</v>
      </c>
      <c r="AH38" s="37">
        <v>3</v>
      </c>
      <c r="AI38" s="37">
        <v>3</v>
      </c>
      <c r="AJ38" s="37">
        <v>3</v>
      </c>
      <c r="AK38" s="37">
        <v>3</v>
      </c>
      <c r="AL38" s="37">
        <v>3</v>
      </c>
      <c r="AM38" s="37">
        <v>3</v>
      </c>
      <c r="AN38" s="37">
        <v>3</v>
      </c>
      <c r="AO38" s="37">
        <v>3</v>
      </c>
      <c r="AP38" s="37">
        <v>3</v>
      </c>
      <c r="AQ38" s="37">
        <v>3</v>
      </c>
      <c r="AR38" s="37">
        <v>3</v>
      </c>
      <c r="AS38" s="44">
        <v>3</v>
      </c>
      <c r="AT38" s="58">
        <f t="shared" ref="AT38:AT46" si="15">AVERAGEIFS(AF38:AS38,AF38:AS38,"&gt;0")</f>
        <v>3</v>
      </c>
      <c r="AU38" s="13">
        <f t="shared" ref="AU38:AU47" si="16">AVERAGE(P38,AE38,AT38)</f>
        <v>2.8333333333333335</v>
      </c>
      <c r="AV38" s="27"/>
      <c r="AW38" s="27"/>
      <c r="AX38" s="27"/>
      <c r="AY38" s="27"/>
      <c r="AZ38" s="27"/>
      <c r="BA38" s="27"/>
      <c r="BB38" s="27"/>
      <c r="BC38" s="27"/>
      <c r="BD38" s="27"/>
      <c r="BE38" s="27"/>
      <c r="BF38" s="27"/>
      <c r="BG38" s="27"/>
      <c r="BH38" s="27"/>
      <c r="BI38" s="27"/>
      <c r="BJ38" s="27"/>
      <c r="BK38" s="27"/>
    </row>
    <row r="39" spans="1:63" x14ac:dyDescent="0.25">
      <c r="A39" s="44" t="s">
        <v>62</v>
      </c>
      <c r="B39" s="27">
        <v>3</v>
      </c>
      <c r="C39" s="27">
        <v>3</v>
      </c>
      <c r="D39" s="27">
        <v>3</v>
      </c>
      <c r="E39" s="37">
        <v>3</v>
      </c>
      <c r="F39" s="37">
        <v>3</v>
      </c>
      <c r="G39" s="37">
        <v>3</v>
      </c>
      <c r="H39" s="37">
        <v>3</v>
      </c>
      <c r="I39" s="37">
        <v>3</v>
      </c>
      <c r="J39" s="37">
        <v>3</v>
      </c>
      <c r="K39" s="37">
        <v>3</v>
      </c>
      <c r="L39" s="37">
        <v>3</v>
      </c>
      <c r="M39" s="37">
        <v>3</v>
      </c>
      <c r="N39" s="37">
        <v>3</v>
      </c>
      <c r="O39" s="44">
        <v>2</v>
      </c>
      <c r="P39" s="58">
        <f t="shared" si="13"/>
        <v>2.9285714285714284</v>
      </c>
      <c r="Q39" s="37">
        <v>3</v>
      </c>
      <c r="R39" s="37">
        <v>3</v>
      </c>
      <c r="S39" s="37">
        <v>3</v>
      </c>
      <c r="T39" s="37">
        <v>3</v>
      </c>
      <c r="U39" s="37">
        <v>3</v>
      </c>
      <c r="V39" s="37">
        <v>3</v>
      </c>
      <c r="W39" s="27">
        <v>0</v>
      </c>
      <c r="X39" s="27">
        <v>3</v>
      </c>
      <c r="Y39" s="27">
        <v>0</v>
      </c>
      <c r="Z39" s="27">
        <v>3</v>
      </c>
      <c r="AA39" s="27">
        <v>3</v>
      </c>
      <c r="AB39" s="27">
        <v>3</v>
      </c>
      <c r="AC39" s="27">
        <v>3</v>
      </c>
      <c r="AD39" s="44">
        <v>0</v>
      </c>
      <c r="AE39" s="58">
        <f t="shared" si="14"/>
        <v>3</v>
      </c>
      <c r="AF39" s="37">
        <v>3</v>
      </c>
      <c r="AG39" s="37">
        <v>3</v>
      </c>
      <c r="AH39" s="37">
        <v>3</v>
      </c>
      <c r="AI39" s="37">
        <v>3</v>
      </c>
      <c r="AJ39" s="37">
        <v>3</v>
      </c>
      <c r="AK39" s="37">
        <v>3</v>
      </c>
      <c r="AL39" s="37">
        <v>3</v>
      </c>
      <c r="AM39" s="37">
        <v>3</v>
      </c>
      <c r="AN39" s="37">
        <v>3</v>
      </c>
      <c r="AO39" s="37">
        <v>3</v>
      </c>
      <c r="AP39" s="37">
        <v>3</v>
      </c>
      <c r="AQ39" s="37">
        <v>3</v>
      </c>
      <c r="AR39" s="37">
        <v>3</v>
      </c>
      <c r="AS39" s="44">
        <v>3</v>
      </c>
      <c r="AT39" s="58">
        <f t="shared" si="15"/>
        <v>3</v>
      </c>
      <c r="AU39" s="13">
        <f t="shared" si="16"/>
        <v>2.9761904761904763</v>
      </c>
      <c r="AV39" s="27"/>
      <c r="AW39" s="27"/>
      <c r="AX39" s="27"/>
      <c r="AY39" s="27"/>
      <c r="AZ39" s="27"/>
      <c r="BA39" s="27"/>
      <c r="BB39" s="27"/>
      <c r="BC39" s="27"/>
      <c r="BD39" s="27"/>
      <c r="BE39" s="27"/>
      <c r="BF39" s="27"/>
      <c r="BG39" s="27"/>
      <c r="BH39" s="27"/>
      <c r="BI39" s="27"/>
      <c r="BJ39" s="27"/>
      <c r="BK39" s="27"/>
    </row>
    <row r="40" spans="1:63" x14ac:dyDescent="0.25">
      <c r="A40" s="44" t="s">
        <v>63</v>
      </c>
      <c r="B40" s="27">
        <v>1</v>
      </c>
      <c r="C40" s="27">
        <v>3</v>
      </c>
      <c r="D40" s="27">
        <v>3</v>
      </c>
      <c r="E40" s="37">
        <v>2</v>
      </c>
      <c r="F40" s="37">
        <v>3</v>
      </c>
      <c r="G40" s="37">
        <v>2</v>
      </c>
      <c r="H40" s="37">
        <v>2</v>
      </c>
      <c r="I40" s="37">
        <v>3</v>
      </c>
      <c r="J40" s="37">
        <v>2</v>
      </c>
      <c r="K40" s="37">
        <v>2</v>
      </c>
      <c r="L40" s="37">
        <v>2</v>
      </c>
      <c r="M40" s="37">
        <v>2</v>
      </c>
      <c r="N40" s="37">
        <v>2</v>
      </c>
      <c r="O40" s="44">
        <v>2</v>
      </c>
      <c r="P40" s="58">
        <f t="shared" si="13"/>
        <v>2.2142857142857144</v>
      </c>
      <c r="Q40" s="37">
        <v>3</v>
      </c>
      <c r="R40" s="37">
        <v>3</v>
      </c>
      <c r="S40" s="37">
        <v>3</v>
      </c>
      <c r="T40" s="37">
        <v>3</v>
      </c>
      <c r="U40" s="37">
        <v>3</v>
      </c>
      <c r="V40" s="37">
        <v>2</v>
      </c>
      <c r="W40" s="37">
        <v>3</v>
      </c>
      <c r="X40" s="37">
        <v>3</v>
      </c>
      <c r="Y40" s="37">
        <v>3</v>
      </c>
      <c r="Z40" s="37">
        <v>3</v>
      </c>
      <c r="AA40" s="37">
        <v>2</v>
      </c>
      <c r="AB40" s="37">
        <v>3</v>
      </c>
      <c r="AC40" s="37">
        <v>3</v>
      </c>
      <c r="AD40" s="44">
        <v>3</v>
      </c>
      <c r="AE40" s="58">
        <f t="shared" si="14"/>
        <v>2.8571428571428572</v>
      </c>
      <c r="AF40" s="37">
        <v>2</v>
      </c>
      <c r="AG40" s="37">
        <v>3</v>
      </c>
      <c r="AH40" s="37">
        <v>3</v>
      </c>
      <c r="AI40" s="37">
        <v>3</v>
      </c>
      <c r="AJ40" s="37">
        <v>3</v>
      </c>
      <c r="AK40" s="37">
        <v>2</v>
      </c>
      <c r="AL40" s="37">
        <v>2</v>
      </c>
      <c r="AM40" s="37">
        <v>3</v>
      </c>
      <c r="AN40" s="37">
        <v>2</v>
      </c>
      <c r="AO40" s="37">
        <v>3</v>
      </c>
      <c r="AP40" s="37">
        <v>2</v>
      </c>
      <c r="AQ40" s="37">
        <v>2</v>
      </c>
      <c r="AR40" s="37">
        <v>2</v>
      </c>
      <c r="AS40" s="44">
        <v>3</v>
      </c>
      <c r="AT40" s="58">
        <f t="shared" si="15"/>
        <v>2.5</v>
      </c>
      <c r="AU40" s="13">
        <f t="shared" si="16"/>
        <v>2.5238095238095237</v>
      </c>
      <c r="AV40" s="27"/>
      <c r="AW40" s="27"/>
      <c r="AX40" s="27"/>
      <c r="AY40" s="27"/>
      <c r="AZ40" s="27"/>
      <c r="BA40" s="27"/>
      <c r="BB40" s="27"/>
      <c r="BC40" s="27"/>
      <c r="BD40" s="27"/>
      <c r="BE40" s="27"/>
      <c r="BF40" s="27"/>
      <c r="BG40" s="27"/>
      <c r="BH40" s="27"/>
      <c r="BI40" s="27"/>
      <c r="BJ40" s="27"/>
      <c r="BK40" s="27"/>
    </row>
    <row r="41" spans="1:63" x14ac:dyDescent="0.25">
      <c r="A41" s="44" t="s">
        <v>64</v>
      </c>
      <c r="B41">
        <v>3</v>
      </c>
      <c r="C41">
        <v>3</v>
      </c>
      <c r="D41">
        <v>3</v>
      </c>
      <c r="E41" s="37">
        <v>2</v>
      </c>
      <c r="F41" s="37">
        <v>2</v>
      </c>
      <c r="G41" s="37">
        <v>2</v>
      </c>
      <c r="H41" s="37">
        <v>2</v>
      </c>
      <c r="I41" s="37">
        <v>2</v>
      </c>
      <c r="J41" s="37">
        <v>2</v>
      </c>
      <c r="K41" s="37">
        <v>2</v>
      </c>
      <c r="L41" s="37">
        <v>3</v>
      </c>
      <c r="M41" s="37">
        <v>2</v>
      </c>
      <c r="N41" s="37">
        <v>2</v>
      </c>
      <c r="O41" s="44">
        <v>2</v>
      </c>
      <c r="P41" s="58">
        <f t="shared" si="13"/>
        <v>2.2857142857142856</v>
      </c>
      <c r="Q41" s="37">
        <v>3</v>
      </c>
      <c r="R41" s="37">
        <v>3</v>
      </c>
      <c r="S41" s="37">
        <v>2</v>
      </c>
      <c r="T41" s="37">
        <v>3</v>
      </c>
      <c r="U41" s="37">
        <v>3</v>
      </c>
      <c r="V41" s="37">
        <v>3</v>
      </c>
      <c r="W41" s="37">
        <v>3</v>
      </c>
      <c r="X41" s="37">
        <v>3</v>
      </c>
      <c r="Y41" s="37">
        <v>3</v>
      </c>
      <c r="Z41" s="37">
        <v>3</v>
      </c>
      <c r="AA41" s="37">
        <v>3</v>
      </c>
      <c r="AB41" s="37">
        <v>3</v>
      </c>
      <c r="AC41" s="37">
        <v>3</v>
      </c>
      <c r="AD41" s="44">
        <v>3</v>
      </c>
      <c r="AE41" s="58">
        <f t="shared" si="14"/>
        <v>2.9285714285714284</v>
      </c>
      <c r="AF41" s="37">
        <v>3</v>
      </c>
      <c r="AG41" s="37">
        <v>3</v>
      </c>
      <c r="AH41" s="37">
        <v>3</v>
      </c>
      <c r="AI41" s="37">
        <v>3</v>
      </c>
      <c r="AJ41" s="37">
        <v>3</v>
      </c>
      <c r="AK41" s="37">
        <v>3</v>
      </c>
      <c r="AL41" s="37">
        <v>3</v>
      </c>
      <c r="AM41" s="37">
        <v>3</v>
      </c>
      <c r="AN41" s="37">
        <v>3</v>
      </c>
      <c r="AO41" s="37">
        <v>3</v>
      </c>
      <c r="AP41" s="37">
        <v>3</v>
      </c>
      <c r="AQ41" s="37">
        <v>3</v>
      </c>
      <c r="AR41" s="37">
        <v>3</v>
      </c>
      <c r="AS41" s="44">
        <v>3</v>
      </c>
      <c r="AT41" s="58">
        <f t="shared" si="15"/>
        <v>3</v>
      </c>
      <c r="AU41" s="13">
        <f t="shared" si="16"/>
        <v>2.7380952380952377</v>
      </c>
    </row>
    <row r="42" spans="1:63" x14ac:dyDescent="0.25">
      <c r="A42" s="44" t="s">
        <v>65</v>
      </c>
      <c r="B42">
        <v>3</v>
      </c>
      <c r="C42">
        <v>3</v>
      </c>
      <c r="D42">
        <v>3</v>
      </c>
      <c r="E42" s="37">
        <v>3</v>
      </c>
      <c r="F42" s="37">
        <v>3</v>
      </c>
      <c r="G42" s="37">
        <v>3</v>
      </c>
      <c r="H42">
        <v>0</v>
      </c>
      <c r="I42" s="37">
        <v>3</v>
      </c>
      <c r="J42" s="37">
        <v>3</v>
      </c>
      <c r="K42" s="37">
        <v>3</v>
      </c>
      <c r="L42" s="37">
        <v>3</v>
      </c>
      <c r="M42" s="37">
        <v>3</v>
      </c>
      <c r="N42" s="37">
        <v>3</v>
      </c>
      <c r="O42" s="44">
        <v>3</v>
      </c>
      <c r="P42" s="58">
        <f t="shared" si="13"/>
        <v>3</v>
      </c>
      <c r="Q42" s="37">
        <v>3</v>
      </c>
      <c r="R42" s="37">
        <v>3</v>
      </c>
      <c r="S42" s="37">
        <v>3</v>
      </c>
      <c r="T42" s="37">
        <v>3</v>
      </c>
      <c r="U42" s="37">
        <v>3</v>
      </c>
      <c r="V42" s="37">
        <v>3</v>
      </c>
      <c r="W42">
        <v>0</v>
      </c>
      <c r="X42" s="37">
        <v>3</v>
      </c>
      <c r="Y42" s="37">
        <v>2</v>
      </c>
      <c r="Z42" s="37">
        <v>3</v>
      </c>
      <c r="AA42">
        <v>0</v>
      </c>
      <c r="AB42">
        <v>0</v>
      </c>
      <c r="AC42">
        <v>3</v>
      </c>
      <c r="AD42" s="44">
        <v>0</v>
      </c>
      <c r="AE42" s="58">
        <f t="shared" si="14"/>
        <v>2.9</v>
      </c>
      <c r="AF42" s="37">
        <v>3</v>
      </c>
      <c r="AG42" s="37">
        <v>3</v>
      </c>
      <c r="AH42" s="37">
        <v>3</v>
      </c>
      <c r="AI42" s="37">
        <v>3</v>
      </c>
      <c r="AJ42" s="37">
        <v>3</v>
      </c>
      <c r="AK42" s="37">
        <v>3</v>
      </c>
      <c r="AL42" s="37">
        <v>3</v>
      </c>
      <c r="AM42" s="37">
        <v>3</v>
      </c>
      <c r="AN42" s="37">
        <v>3</v>
      </c>
      <c r="AO42" s="37">
        <v>3</v>
      </c>
      <c r="AP42" s="37">
        <v>3</v>
      </c>
      <c r="AQ42" s="37">
        <v>3</v>
      </c>
      <c r="AR42" s="37">
        <v>3</v>
      </c>
      <c r="AS42" s="44">
        <v>0</v>
      </c>
      <c r="AT42" s="58">
        <f t="shared" si="15"/>
        <v>3</v>
      </c>
      <c r="AU42" s="13">
        <f t="shared" si="16"/>
        <v>2.9666666666666668</v>
      </c>
    </row>
    <row r="43" spans="1:63" x14ac:dyDescent="0.25">
      <c r="A43" s="44" t="s">
        <v>66</v>
      </c>
      <c r="B43">
        <v>3</v>
      </c>
      <c r="C43">
        <v>3</v>
      </c>
      <c r="D43">
        <v>3</v>
      </c>
      <c r="E43" s="37">
        <v>3</v>
      </c>
      <c r="F43" s="37">
        <v>3</v>
      </c>
      <c r="G43" s="37">
        <v>3</v>
      </c>
      <c r="H43" s="37">
        <v>3</v>
      </c>
      <c r="I43" s="37">
        <v>3</v>
      </c>
      <c r="J43" s="37">
        <v>3</v>
      </c>
      <c r="K43" s="37">
        <v>3</v>
      </c>
      <c r="L43" s="37">
        <v>3</v>
      </c>
      <c r="M43" s="37">
        <v>3</v>
      </c>
      <c r="N43" s="37">
        <v>3</v>
      </c>
      <c r="O43" s="44">
        <v>3</v>
      </c>
      <c r="P43" s="58">
        <f t="shared" si="13"/>
        <v>3</v>
      </c>
      <c r="Q43" s="37">
        <v>3</v>
      </c>
      <c r="R43" s="37">
        <v>2</v>
      </c>
      <c r="S43" s="37">
        <v>2</v>
      </c>
      <c r="T43" s="37">
        <v>3</v>
      </c>
      <c r="U43" s="37">
        <v>3</v>
      </c>
      <c r="V43" s="37">
        <v>3</v>
      </c>
      <c r="W43" s="37">
        <v>2</v>
      </c>
      <c r="X43" s="37">
        <v>3</v>
      </c>
      <c r="Y43" s="37">
        <v>2</v>
      </c>
      <c r="Z43" s="37">
        <v>2</v>
      </c>
      <c r="AA43" s="37">
        <v>3</v>
      </c>
      <c r="AB43" s="37">
        <v>2</v>
      </c>
      <c r="AC43" s="37">
        <v>3</v>
      </c>
      <c r="AD43" s="44">
        <v>3</v>
      </c>
      <c r="AE43" s="58">
        <f t="shared" si="14"/>
        <v>2.5714285714285716</v>
      </c>
      <c r="AF43" s="37">
        <v>3</v>
      </c>
      <c r="AG43" s="37">
        <v>3</v>
      </c>
      <c r="AH43" s="37">
        <v>2</v>
      </c>
      <c r="AI43" s="37">
        <v>3</v>
      </c>
      <c r="AJ43" s="37">
        <v>3</v>
      </c>
      <c r="AK43" s="37">
        <v>3</v>
      </c>
      <c r="AL43">
        <v>0</v>
      </c>
      <c r="AM43" s="37">
        <v>3</v>
      </c>
      <c r="AN43">
        <v>0</v>
      </c>
      <c r="AO43" s="37">
        <v>3</v>
      </c>
      <c r="AP43" s="37">
        <v>3</v>
      </c>
      <c r="AQ43" s="37">
        <v>3</v>
      </c>
      <c r="AR43" s="37">
        <v>3</v>
      </c>
      <c r="AS43" s="44">
        <v>0</v>
      </c>
      <c r="AT43" s="58">
        <f t="shared" si="15"/>
        <v>2.9090909090909092</v>
      </c>
      <c r="AU43" s="13">
        <f t="shared" si="16"/>
        <v>2.8268398268398265</v>
      </c>
    </row>
    <row r="44" spans="1:63" x14ac:dyDescent="0.25">
      <c r="A44" s="44" t="s">
        <v>67</v>
      </c>
      <c r="B44">
        <v>3</v>
      </c>
      <c r="C44">
        <v>2</v>
      </c>
      <c r="D44">
        <v>2</v>
      </c>
      <c r="E44" s="37">
        <v>2</v>
      </c>
      <c r="F44" s="37">
        <v>2</v>
      </c>
      <c r="G44" s="37">
        <v>3</v>
      </c>
      <c r="H44" s="37">
        <v>2</v>
      </c>
      <c r="I44" s="37">
        <v>2</v>
      </c>
      <c r="J44" s="37">
        <v>2</v>
      </c>
      <c r="K44" s="37">
        <v>2</v>
      </c>
      <c r="L44" s="37">
        <v>3</v>
      </c>
      <c r="M44" s="37">
        <v>2</v>
      </c>
      <c r="N44" s="37">
        <v>2</v>
      </c>
      <c r="O44" s="44">
        <v>2</v>
      </c>
      <c r="P44" s="58">
        <f t="shared" si="13"/>
        <v>2.2142857142857144</v>
      </c>
      <c r="Q44" s="37">
        <v>3</v>
      </c>
      <c r="R44" s="37">
        <v>3</v>
      </c>
      <c r="S44" s="37">
        <v>2</v>
      </c>
      <c r="T44" s="37">
        <v>3</v>
      </c>
      <c r="U44" s="37">
        <v>3</v>
      </c>
      <c r="V44">
        <v>0</v>
      </c>
      <c r="W44">
        <v>0</v>
      </c>
      <c r="X44">
        <v>0</v>
      </c>
      <c r="Y44">
        <v>0</v>
      </c>
      <c r="Z44">
        <v>0</v>
      </c>
      <c r="AA44">
        <v>3</v>
      </c>
      <c r="AB44" s="37">
        <v>2</v>
      </c>
      <c r="AC44" s="37">
        <v>2</v>
      </c>
      <c r="AD44" s="44">
        <v>0</v>
      </c>
      <c r="AE44" s="58">
        <f t="shared" si="14"/>
        <v>2.625</v>
      </c>
      <c r="AF44" s="37">
        <v>3</v>
      </c>
      <c r="AG44" s="37">
        <v>3</v>
      </c>
      <c r="AH44" s="37">
        <v>3</v>
      </c>
      <c r="AI44" s="37">
        <v>3</v>
      </c>
      <c r="AJ44" s="37">
        <v>3</v>
      </c>
      <c r="AK44" s="37">
        <v>3</v>
      </c>
      <c r="AL44" s="37">
        <v>3</v>
      </c>
      <c r="AM44" s="37">
        <v>3</v>
      </c>
      <c r="AN44" s="37">
        <v>3</v>
      </c>
      <c r="AO44" s="37">
        <v>3</v>
      </c>
      <c r="AP44" s="37">
        <v>3</v>
      </c>
      <c r="AQ44" s="37">
        <v>3</v>
      </c>
      <c r="AR44" s="37">
        <v>3</v>
      </c>
      <c r="AS44" s="44">
        <v>3</v>
      </c>
      <c r="AT44" s="58">
        <f t="shared" si="15"/>
        <v>3</v>
      </c>
      <c r="AU44" s="13">
        <f t="shared" si="16"/>
        <v>2.6130952380952381</v>
      </c>
    </row>
    <row r="45" spans="1:63" x14ac:dyDescent="0.25">
      <c r="A45" s="44" t="s">
        <v>68</v>
      </c>
      <c r="B45">
        <v>3</v>
      </c>
      <c r="C45">
        <v>3</v>
      </c>
      <c r="D45">
        <v>3</v>
      </c>
      <c r="E45" s="37">
        <v>3</v>
      </c>
      <c r="F45" s="37">
        <v>3</v>
      </c>
      <c r="G45" s="37">
        <v>2</v>
      </c>
      <c r="H45" s="37">
        <v>3</v>
      </c>
      <c r="I45" s="37">
        <v>3</v>
      </c>
      <c r="J45" s="37">
        <v>3</v>
      </c>
      <c r="K45" s="37">
        <v>3</v>
      </c>
      <c r="L45" s="37">
        <v>3</v>
      </c>
      <c r="M45" s="37">
        <v>2</v>
      </c>
      <c r="N45" s="37">
        <v>2</v>
      </c>
      <c r="O45" s="44">
        <v>2</v>
      </c>
      <c r="P45" s="58">
        <f t="shared" si="13"/>
        <v>2.7142857142857144</v>
      </c>
      <c r="Q45" s="37">
        <v>3</v>
      </c>
      <c r="R45" s="37">
        <v>3</v>
      </c>
      <c r="S45" s="37">
        <v>2.5</v>
      </c>
      <c r="T45" s="37">
        <v>3</v>
      </c>
      <c r="U45" s="37">
        <v>3</v>
      </c>
      <c r="V45" s="37">
        <v>3</v>
      </c>
      <c r="W45" s="37">
        <v>3</v>
      </c>
      <c r="X45" s="37">
        <v>2.5</v>
      </c>
      <c r="Y45" s="37">
        <v>3</v>
      </c>
      <c r="Z45" s="37">
        <v>3</v>
      </c>
      <c r="AA45" s="37">
        <v>3</v>
      </c>
      <c r="AB45" s="37">
        <v>3</v>
      </c>
      <c r="AC45" s="37">
        <v>2.5</v>
      </c>
      <c r="AD45" s="44">
        <v>3</v>
      </c>
      <c r="AE45" s="58">
        <f t="shared" si="14"/>
        <v>2.8928571428571428</v>
      </c>
      <c r="AF45" s="37">
        <v>3</v>
      </c>
      <c r="AG45" s="37">
        <v>3</v>
      </c>
      <c r="AH45" s="37">
        <v>2</v>
      </c>
      <c r="AI45" s="37">
        <v>3</v>
      </c>
      <c r="AJ45" s="37">
        <v>3</v>
      </c>
      <c r="AK45" s="37">
        <v>3</v>
      </c>
      <c r="AL45" s="37">
        <v>2</v>
      </c>
      <c r="AM45" s="37">
        <v>3</v>
      </c>
      <c r="AN45" s="37">
        <v>3</v>
      </c>
      <c r="AO45" s="37">
        <v>3</v>
      </c>
      <c r="AP45" s="37">
        <v>3</v>
      </c>
      <c r="AQ45" s="37">
        <v>3</v>
      </c>
      <c r="AR45" s="37">
        <v>2</v>
      </c>
      <c r="AS45" s="44">
        <v>3</v>
      </c>
      <c r="AT45" s="58">
        <f t="shared" si="15"/>
        <v>2.7857142857142856</v>
      </c>
      <c r="AU45" s="13">
        <f t="shared" si="16"/>
        <v>2.7976190476190474</v>
      </c>
    </row>
    <row r="46" spans="1:63" s="45" customFormat="1" x14ac:dyDescent="0.25">
      <c r="A46" s="48" t="s">
        <v>69</v>
      </c>
      <c r="B46" s="45">
        <v>3</v>
      </c>
      <c r="C46" s="45">
        <v>3</v>
      </c>
      <c r="D46" s="45">
        <v>3</v>
      </c>
      <c r="E46" s="64">
        <v>3</v>
      </c>
      <c r="F46" s="64">
        <v>3</v>
      </c>
      <c r="G46" s="64">
        <v>3</v>
      </c>
      <c r="H46" s="64">
        <v>3</v>
      </c>
      <c r="I46" s="64">
        <v>3</v>
      </c>
      <c r="J46" s="64">
        <v>3</v>
      </c>
      <c r="K46" s="64">
        <v>3</v>
      </c>
      <c r="L46" s="64">
        <v>3</v>
      </c>
      <c r="M46" s="64">
        <v>3</v>
      </c>
      <c r="N46" s="64">
        <v>3</v>
      </c>
      <c r="O46" s="48">
        <v>3</v>
      </c>
      <c r="P46" s="60">
        <f t="shared" si="13"/>
        <v>3</v>
      </c>
      <c r="Q46" s="64">
        <v>2</v>
      </c>
      <c r="R46" s="64">
        <v>2</v>
      </c>
      <c r="S46" s="64">
        <v>3</v>
      </c>
      <c r="T46" s="64">
        <v>3</v>
      </c>
      <c r="U46" s="64">
        <v>3</v>
      </c>
      <c r="V46" s="64">
        <v>2</v>
      </c>
      <c r="W46" s="64">
        <v>3</v>
      </c>
      <c r="X46" s="64">
        <v>3</v>
      </c>
      <c r="Y46" s="64">
        <v>3</v>
      </c>
      <c r="Z46" s="64">
        <v>3</v>
      </c>
      <c r="AA46" s="64">
        <v>3</v>
      </c>
      <c r="AB46" s="64">
        <v>3</v>
      </c>
      <c r="AC46" s="64">
        <v>2</v>
      </c>
      <c r="AD46" s="48">
        <v>2</v>
      </c>
      <c r="AE46" s="60">
        <f t="shared" si="14"/>
        <v>2.6428571428571428</v>
      </c>
      <c r="AF46" s="64">
        <v>3</v>
      </c>
      <c r="AG46" s="64">
        <v>3</v>
      </c>
      <c r="AH46" s="64">
        <v>3</v>
      </c>
      <c r="AI46" s="64">
        <v>3</v>
      </c>
      <c r="AJ46" s="64">
        <v>3</v>
      </c>
      <c r="AK46" s="64">
        <v>3</v>
      </c>
      <c r="AL46" s="64">
        <v>3</v>
      </c>
      <c r="AM46" s="64">
        <v>3</v>
      </c>
      <c r="AN46" s="64">
        <v>3</v>
      </c>
      <c r="AO46" s="64">
        <v>3</v>
      </c>
      <c r="AP46" s="64">
        <v>3</v>
      </c>
      <c r="AQ46" s="64">
        <v>3</v>
      </c>
      <c r="AR46" s="64">
        <v>3</v>
      </c>
      <c r="AS46" s="48">
        <v>3</v>
      </c>
      <c r="AT46" s="60">
        <f t="shared" si="15"/>
        <v>3</v>
      </c>
      <c r="AU46" s="81">
        <f t="shared" si="16"/>
        <v>2.8809523809523809</v>
      </c>
    </row>
    <row r="47" spans="1:63" x14ac:dyDescent="0.25">
      <c r="A47" s="25" t="s">
        <v>30</v>
      </c>
      <c r="P47" s="58">
        <f>AVERAGEIFS(B37:O46,B37:O46,"&gt;0")</f>
        <v>2.6690647482014387</v>
      </c>
      <c r="AE47" s="58">
        <f>AVERAGEIFS(Q37:AD46,Q37:AD46,"&gt;0")</f>
        <v>2.7913385826771653</v>
      </c>
      <c r="AT47" s="58">
        <f>AVERAGEIFS(AF37:AS46,AF37:AS46,"&gt;0")</f>
        <v>2.9117647058823528</v>
      </c>
      <c r="AU47" s="13">
        <f t="shared" si="16"/>
        <v>2.7907226789203192</v>
      </c>
    </row>
  </sheetData>
  <mergeCells count="5">
    <mergeCell ref="B4:P4"/>
    <mergeCell ref="Q4:AE4"/>
    <mergeCell ref="AF4:AT4"/>
    <mergeCell ref="AU4:AU5"/>
    <mergeCell ref="A3:P3"/>
  </mergeCells>
  <phoneticPr fontId="5" type="noConversion"/>
  <pageMargins left="0.7" right="0.7" top="0.75" bottom="0.75" header="0.3" footer="0.3"/>
  <pageSetup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9"/>
  <sheetViews>
    <sheetView workbookViewId="0">
      <selection activeCell="A6" sqref="A6"/>
    </sheetView>
  </sheetViews>
  <sheetFormatPr defaultRowHeight="15" x14ac:dyDescent="0.25"/>
  <cols>
    <col min="1" max="1" width="11" style="44" customWidth="1"/>
    <col min="2" max="6" width="3.28515625" bestFit="1" customWidth="1"/>
    <col min="7" max="8" width="3.140625" bestFit="1" customWidth="1"/>
    <col min="9" max="9" width="4.140625" bestFit="1" customWidth="1"/>
    <col min="10" max="16" width="3.140625" bestFit="1" customWidth="1"/>
    <col min="17" max="19" width="3.28515625" bestFit="1" customWidth="1"/>
    <col min="20" max="20" width="3.28515625" style="44" bestFit="1" customWidth="1"/>
    <col min="21" max="21" width="5.5703125" style="58" bestFit="1" customWidth="1"/>
    <col min="22" max="26" width="3.28515625" bestFit="1" customWidth="1"/>
    <col min="27" max="31" width="4.140625" bestFit="1" customWidth="1"/>
    <col min="32" max="36" width="3.140625" bestFit="1" customWidth="1"/>
    <col min="37" max="39" width="4.140625" bestFit="1" customWidth="1"/>
    <col min="40" max="40" width="4.140625" style="44" bestFit="1" customWidth="1"/>
    <col min="41" max="41" width="5.5703125" style="58" bestFit="1" customWidth="1"/>
    <col min="42" max="46" width="3.28515625" bestFit="1" customWidth="1"/>
    <col min="47" max="47" width="3.140625" bestFit="1" customWidth="1"/>
    <col min="48" max="50" width="4.140625" bestFit="1" customWidth="1"/>
    <col min="51" max="53" width="3.140625" bestFit="1" customWidth="1"/>
    <col min="54" max="55" width="4.140625" bestFit="1" customWidth="1"/>
    <col min="56" max="56" width="3.140625" bestFit="1" customWidth="1"/>
    <col min="57" max="57" width="3.28515625" bestFit="1" customWidth="1"/>
    <col min="58" max="59" width="4.140625" bestFit="1" customWidth="1"/>
    <col min="60" max="60" width="3.28515625" style="44" bestFit="1" customWidth="1"/>
    <col min="61" max="61" width="5.5703125" style="58" bestFit="1" customWidth="1"/>
    <col min="62" max="62" width="11.28515625" style="13" customWidth="1"/>
  </cols>
  <sheetData>
    <row r="1" spans="1:63" s="46" customFormat="1" x14ac:dyDescent="0.25">
      <c r="A1" s="46" t="s">
        <v>28</v>
      </c>
      <c r="B1" s="49"/>
      <c r="C1" s="49"/>
      <c r="D1" s="49"/>
      <c r="E1" s="49"/>
      <c r="F1" s="49"/>
      <c r="G1" s="49"/>
      <c r="H1" s="49"/>
      <c r="I1" s="49"/>
      <c r="J1" s="49"/>
      <c r="K1" s="49"/>
      <c r="L1" s="49"/>
      <c r="M1" s="49"/>
      <c r="N1" s="49"/>
      <c r="U1" s="50"/>
      <c r="V1" s="49"/>
      <c r="W1" s="49"/>
      <c r="X1" s="49"/>
      <c r="Y1" s="49"/>
      <c r="Z1" s="49"/>
      <c r="AA1" s="49"/>
      <c r="AB1" s="49"/>
      <c r="AC1" s="49"/>
      <c r="AD1" s="49"/>
      <c r="AE1" s="49"/>
      <c r="AF1" s="49"/>
      <c r="AG1" s="49"/>
      <c r="AH1" s="49"/>
      <c r="AO1" s="50"/>
      <c r="AP1" s="49"/>
      <c r="AQ1" s="49"/>
      <c r="AR1" s="49"/>
      <c r="AS1" s="49"/>
      <c r="AT1" s="49"/>
      <c r="AU1" s="49"/>
      <c r="AV1" s="49"/>
      <c r="AW1" s="49"/>
      <c r="AX1" s="49"/>
      <c r="AY1" s="49"/>
      <c r="AZ1" s="49"/>
      <c r="BA1" s="49"/>
      <c r="BB1" s="49"/>
      <c r="BI1" s="50"/>
      <c r="BJ1" s="51"/>
    </row>
    <row r="2" spans="1:63" s="37" customFormat="1" x14ac:dyDescent="0.25">
      <c r="A2" s="37" t="s">
        <v>91</v>
      </c>
      <c r="B2" s="39"/>
      <c r="C2" s="39"/>
      <c r="D2" s="39"/>
      <c r="E2" s="39"/>
      <c r="F2" s="39"/>
      <c r="G2" s="39"/>
      <c r="H2" s="39"/>
      <c r="I2" s="39"/>
      <c r="J2" s="39"/>
      <c r="K2" s="39"/>
      <c r="L2" s="39"/>
      <c r="M2" s="39"/>
      <c r="N2" s="39"/>
      <c r="U2" s="40"/>
      <c r="V2" s="39"/>
      <c r="W2" s="39"/>
      <c r="X2" s="39"/>
      <c r="Y2" s="39"/>
      <c r="Z2" s="39"/>
      <c r="AA2" s="39"/>
      <c r="AB2" s="39"/>
      <c r="AC2" s="39"/>
      <c r="AD2" s="39"/>
      <c r="AE2" s="39"/>
      <c r="AF2" s="39"/>
      <c r="AG2" s="39"/>
      <c r="AH2" s="39"/>
      <c r="AO2" s="40"/>
      <c r="AP2" s="39"/>
      <c r="AQ2" s="39"/>
      <c r="AR2" s="39"/>
      <c r="AS2" s="39"/>
      <c r="AT2" s="39"/>
      <c r="AU2" s="39"/>
      <c r="AV2" s="39"/>
      <c r="AW2" s="39"/>
      <c r="AX2" s="39"/>
      <c r="AY2" s="39"/>
      <c r="AZ2" s="39"/>
      <c r="BA2" s="39"/>
      <c r="BB2" s="39"/>
      <c r="BI2" s="40"/>
      <c r="BJ2" s="41"/>
    </row>
    <row r="3" spans="1:63" s="37" customFormat="1" x14ac:dyDescent="0.25">
      <c r="A3" s="37" t="s">
        <v>93</v>
      </c>
      <c r="B3" s="39"/>
      <c r="C3" s="39"/>
      <c r="D3" s="39"/>
      <c r="E3" s="39"/>
      <c r="F3" s="39"/>
      <c r="G3" s="39"/>
      <c r="H3" s="39"/>
      <c r="I3" s="39"/>
      <c r="J3" s="39"/>
      <c r="K3" s="39"/>
      <c r="L3" s="39"/>
      <c r="M3" s="39"/>
      <c r="N3" s="39"/>
      <c r="U3" s="40"/>
      <c r="V3" s="39"/>
      <c r="W3" s="39"/>
      <c r="X3" s="39"/>
      <c r="Y3" s="39"/>
      <c r="Z3" s="39"/>
      <c r="AA3" s="39"/>
      <c r="AB3" s="39"/>
      <c r="AC3" s="39"/>
      <c r="AD3" s="39"/>
      <c r="AE3" s="39"/>
      <c r="AF3" s="39"/>
      <c r="AG3" s="39"/>
      <c r="AH3" s="39"/>
      <c r="AO3" s="40"/>
      <c r="AP3" s="39"/>
      <c r="AQ3" s="39"/>
      <c r="AR3" s="39"/>
      <c r="AS3" s="39"/>
      <c r="AT3" s="39"/>
      <c r="AU3" s="39"/>
      <c r="AV3" s="39"/>
      <c r="AW3" s="39"/>
      <c r="AX3" s="39"/>
      <c r="AY3" s="39"/>
      <c r="AZ3" s="39"/>
      <c r="BA3" s="39"/>
      <c r="BB3" s="39"/>
      <c r="BI3" s="40"/>
      <c r="BJ3" s="41"/>
    </row>
    <row r="4" spans="1:63" x14ac:dyDescent="0.25">
      <c r="B4" s="87" t="s">
        <v>29</v>
      </c>
      <c r="C4" s="85"/>
      <c r="D4" s="85"/>
      <c r="E4" s="85"/>
      <c r="F4" s="85"/>
      <c r="G4" s="85"/>
      <c r="H4" s="85"/>
      <c r="I4" s="85"/>
      <c r="J4" s="85"/>
      <c r="K4" s="85"/>
      <c r="L4" s="85"/>
      <c r="M4" s="85"/>
      <c r="N4" s="85"/>
      <c r="O4" s="85"/>
      <c r="P4" s="85"/>
      <c r="Q4" s="85"/>
      <c r="R4" s="85"/>
      <c r="S4" s="85"/>
      <c r="T4" s="85"/>
      <c r="U4" s="86"/>
      <c r="V4" s="87" t="s">
        <v>0</v>
      </c>
      <c r="W4" s="85"/>
      <c r="X4" s="85"/>
      <c r="Y4" s="85"/>
      <c r="Z4" s="85"/>
      <c r="AA4" s="85"/>
      <c r="AB4" s="85"/>
      <c r="AC4" s="85"/>
      <c r="AD4" s="85"/>
      <c r="AE4" s="85"/>
      <c r="AF4" s="85"/>
      <c r="AG4" s="85"/>
      <c r="AH4" s="85"/>
      <c r="AI4" s="85"/>
      <c r="AJ4" s="85"/>
      <c r="AK4" s="85"/>
      <c r="AL4" s="85"/>
      <c r="AM4" s="85"/>
      <c r="AN4" s="85"/>
      <c r="AO4" s="86"/>
      <c r="AP4" s="87" t="s">
        <v>1</v>
      </c>
      <c r="AQ4" s="85"/>
      <c r="AR4" s="85"/>
      <c r="AS4" s="85"/>
      <c r="AT4" s="85"/>
      <c r="AU4" s="85"/>
      <c r="AV4" s="85"/>
      <c r="AW4" s="85"/>
      <c r="AX4" s="85"/>
      <c r="AY4" s="85"/>
      <c r="AZ4" s="85"/>
      <c r="BA4" s="85"/>
      <c r="BB4" s="85"/>
      <c r="BC4" s="85"/>
      <c r="BD4" s="85"/>
      <c r="BE4" s="85"/>
      <c r="BF4" s="85"/>
      <c r="BG4" s="85"/>
      <c r="BH4" s="85"/>
      <c r="BI4" s="86"/>
      <c r="BJ4" s="90" t="s">
        <v>17</v>
      </c>
      <c r="BK4" s="34"/>
    </row>
    <row r="5" spans="1:63" x14ac:dyDescent="0.25">
      <c r="A5" s="53" t="s">
        <v>99</v>
      </c>
      <c r="B5" s="36" t="s">
        <v>2</v>
      </c>
      <c r="C5" s="36" t="s">
        <v>3</v>
      </c>
      <c r="D5" s="36" t="s">
        <v>4</v>
      </c>
      <c r="E5" s="36" t="s">
        <v>5</v>
      </c>
      <c r="F5" s="36" t="s">
        <v>6</v>
      </c>
      <c r="G5" s="36" t="s">
        <v>9</v>
      </c>
      <c r="H5" s="36" t="s">
        <v>10</v>
      </c>
      <c r="I5" s="36" t="s">
        <v>11</v>
      </c>
      <c r="J5" s="36" t="s">
        <v>12</v>
      </c>
      <c r="K5" s="36" t="s">
        <v>83</v>
      </c>
      <c r="L5" s="36" t="s">
        <v>13</v>
      </c>
      <c r="M5" s="36" t="s">
        <v>14</v>
      </c>
      <c r="N5" s="36" t="s">
        <v>15</v>
      </c>
      <c r="O5" s="36" t="s">
        <v>84</v>
      </c>
      <c r="P5" s="36" t="s">
        <v>85</v>
      </c>
      <c r="Q5" s="36" t="s">
        <v>86</v>
      </c>
      <c r="R5" s="36" t="s">
        <v>87</v>
      </c>
      <c r="S5" s="36" t="s">
        <v>88</v>
      </c>
      <c r="T5" s="57" t="s">
        <v>89</v>
      </c>
      <c r="U5" s="56" t="s">
        <v>16</v>
      </c>
      <c r="V5" s="36" t="s">
        <v>2</v>
      </c>
      <c r="W5" s="36" t="s">
        <v>3</v>
      </c>
      <c r="X5" s="36" t="s">
        <v>4</v>
      </c>
      <c r="Y5" s="36" t="s">
        <v>5</v>
      </c>
      <c r="Z5" s="36" t="s">
        <v>6</v>
      </c>
      <c r="AA5" s="36" t="s">
        <v>9</v>
      </c>
      <c r="AB5" s="36" t="s">
        <v>10</v>
      </c>
      <c r="AC5" s="36" t="s">
        <v>11</v>
      </c>
      <c r="AD5" s="36" t="s">
        <v>12</v>
      </c>
      <c r="AE5" s="36" t="s">
        <v>83</v>
      </c>
      <c r="AF5" s="36" t="s">
        <v>13</v>
      </c>
      <c r="AG5" s="36" t="s">
        <v>14</v>
      </c>
      <c r="AH5" s="36" t="s">
        <v>15</v>
      </c>
      <c r="AI5" s="36" t="s">
        <v>84</v>
      </c>
      <c r="AJ5" s="36" t="s">
        <v>85</v>
      </c>
      <c r="AK5" s="36" t="s">
        <v>86</v>
      </c>
      <c r="AL5" s="36" t="s">
        <v>87</v>
      </c>
      <c r="AM5" s="36" t="s">
        <v>88</v>
      </c>
      <c r="AN5" s="57" t="s">
        <v>89</v>
      </c>
      <c r="AO5" s="56" t="s">
        <v>16</v>
      </c>
      <c r="AP5" s="36" t="s">
        <v>2</v>
      </c>
      <c r="AQ5" s="36" t="s">
        <v>3</v>
      </c>
      <c r="AR5" s="36" t="s">
        <v>4</v>
      </c>
      <c r="AS5" s="36" t="s">
        <v>5</v>
      </c>
      <c r="AT5" s="36" t="s">
        <v>6</v>
      </c>
      <c r="AU5" s="36" t="s">
        <v>9</v>
      </c>
      <c r="AV5" s="36" t="s">
        <v>10</v>
      </c>
      <c r="AW5" s="36" t="s">
        <v>11</v>
      </c>
      <c r="AX5" s="36" t="s">
        <v>12</v>
      </c>
      <c r="AY5" s="36" t="s">
        <v>83</v>
      </c>
      <c r="AZ5" s="36" t="s">
        <v>13</v>
      </c>
      <c r="BA5" s="36" t="s">
        <v>14</v>
      </c>
      <c r="BB5" s="36" t="s">
        <v>15</v>
      </c>
      <c r="BC5" s="36" t="s">
        <v>84</v>
      </c>
      <c r="BD5" s="36" t="s">
        <v>85</v>
      </c>
      <c r="BE5" s="36" t="s">
        <v>86</v>
      </c>
      <c r="BF5" s="36" t="s">
        <v>87</v>
      </c>
      <c r="BG5" s="36" t="s">
        <v>88</v>
      </c>
      <c r="BH5" s="57" t="s">
        <v>89</v>
      </c>
      <c r="BI5" s="56" t="s">
        <v>16</v>
      </c>
      <c r="BJ5" s="91"/>
      <c r="BK5" s="35"/>
    </row>
    <row r="6" spans="1:63" s="43" customFormat="1" x14ac:dyDescent="0.25">
      <c r="A6" s="82" t="s">
        <v>33</v>
      </c>
      <c r="B6" s="54"/>
      <c r="C6" s="54"/>
      <c r="D6" s="54"/>
      <c r="E6" s="54"/>
      <c r="F6" s="54"/>
      <c r="G6" s="54"/>
      <c r="H6" s="54"/>
      <c r="I6" s="54"/>
      <c r="J6" s="54"/>
      <c r="K6" s="54"/>
      <c r="L6" s="54"/>
      <c r="M6" s="54"/>
      <c r="N6" s="54"/>
      <c r="O6" s="54"/>
      <c r="P6" s="54"/>
      <c r="Q6" s="54"/>
      <c r="R6" s="54"/>
      <c r="S6" s="54"/>
      <c r="T6" s="62"/>
      <c r="U6" s="63"/>
      <c r="V6" s="54"/>
      <c r="W6" s="54"/>
      <c r="X6" s="54"/>
      <c r="Y6" s="54"/>
      <c r="Z6" s="54"/>
      <c r="AA6" s="54"/>
      <c r="AB6" s="54"/>
      <c r="AC6" s="54"/>
      <c r="AD6" s="54"/>
      <c r="AE6" s="54"/>
      <c r="AF6" s="54"/>
      <c r="AG6" s="54"/>
      <c r="AH6" s="54"/>
      <c r="AI6" s="54"/>
      <c r="AJ6" s="54"/>
      <c r="AK6" s="54"/>
      <c r="AL6" s="54"/>
      <c r="AM6" s="54"/>
      <c r="AN6" s="62"/>
      <c r="AO6" s="63"/>
      <c r="AP6" s="54"/>
      <c r="AQ6" s="54"/>
      <c r="AR6" s="54"/>
      <c r="AS6" s="54"/>
      <c r="AT6" s="54"/>
      <c r="AU6" s="54"/>
      <c r="AV6" s="54"/>
      <c r="AW6" s="54"/>
      <c r="AX6" s="54"/>
      <c r="AY6" s="54"/>
      <c r="AZ6" s="54"/>
      <c r="BA6" s="54"/>
      <c r="BB6" s="54"/>
      <c r="BC6" s="54"/>
      <c r="BD6" s="54"/>
      <c r="BE6" s="54"/>
      <c r="BF6" s="54"/>
      <c r="BG6" s="54"/>
      <c r="BH6" s="62"/>
      <c r="BI6" s="63"/>
      <c r="BJ6" s="61"/>
      <c r="BK6" s="52"/>
    </row>
    <row r="7" spans="1:63" x14ac:dyDescent="0.25">
      <c r="A7" s="44" t="s">
        <v>39</v>
      </c>
      <c r="B7">
        <v>3</v>
      </c>
      <c r="C7">
        <v>2</v>
      </c>
      <c r="D7">
        <v>2</v>
      </c>
      <c r="E7">
        <v>2</v>
      </c>
      <c r="F7">
        <v>2</v>
      </c>
      <c r="G7">
        <v>3</v>
      </c>
      <c r="H7">
        <v>3</v>
      </c>
      <c r="I7" t="s">
        <v>92</v>
      </c>
      <c r="J7">
        <v>2</v>
      </c>
      <c r="K7">
        <v>2</v>
      </c>
      <c r="L7">
        <v>2</v>
      </c>
      <c r="M7">
        <v>2</v>
      </c>
      <c r="N7">
        <v>2</v>
      </c>
      <c r="O7">
        <v>2</v>
      </c>
      <c r="P7">
        <v>2</v>
      </c>
      <c r="Q7">
        <v>3</v>
      </c>
      <c r="R7">
        <v>2</v>
      </c>
      <c r="S7">
        <v>2</v>
      </c>
      <c r="T7" s="44">
        <v>2</v>
      </c>
      <c r="U7" s="79">
        <f>AVERAGE(B7:T7)</f>
        <v>2.2222222222222223</v>
      </c>
      <c r="V7">
        <v>2</v>
      </c>
      <c r="W7">
        <v>2</v>
      </c>
      <c r="X7">
        <v>2</v>
      </c>
      <c r="Y7">
        <v>2</v>
      </c>
      <c r="Z7">
        <v>2</v>
      </c>
      <c r="AA7" t="s">
        <v>92</v>
      </c>
      <c r="AB7" t="s">
        <v>92</v>
      </c>
      <c r="AC7" t="s">
        <v>92</v>
      </c>
      <c r="AD7" t="s">
        <v>92</v>
      </c>
      <c r="AE7" t="s">
        <v>92</v>
      </c>
      <c r="AF7">
        <v>2</v>
      </c>
      <c r="AG7">
        <v>2</v>
      </c>
      <c r="AH7">
        <v>2</v>
      </c>
      <c r="AI7">
        <v>2</v>
      </c>
      <c r="AJ7">
        <v>2</v>
      </c>
      <c r="AK7" t="s">
        <v>92</v>
      </c>
      <c r="AL7" t="s">
        <v>92</v>
      </c>
      <c r="AM7" t="s">
        <v>92</v>
      </c>
      <c r="AN7" s="44" t="s">
        <v>92</v>
      </c>
      <c r="AO7" s="79">
        <f>AVERAGE(V7:AN7)</f>
        <v>2</v>
      </c>
      <c r="AP7">
        <v>3</v>
      </c>
      <c r="AQ7">
        <v>3</v>
      </c>
      <c r="AR7">
        <v>3</v>
      </c>
      <c r="AS7">
        <v>3</v>
      </c>
      <c r="AT7">
        <v>3</v>
      </c>
      <c r="AU7">
        <v>3</v>
      </c>
      <c r="AV7">
        <v>3</v>
      </c>
      <c r="AW7" t="s">
        <v>92</v>
      </c>
      <c r="AX7" t="s">
        <v>92</v>
      </c>
      <c r="AY7">
        <v>3</v>
      </c>
      <c r="AZ7">
        <v>3</v>
      </c>
      <c r="BA7">
        <v>2</v>
      </c>
      <c r="BB7">
        <v>3</v>
      </c>
      <c r="BC7">
        <v>3</v>
      </c>
      <c r="BD7">
        <v>3</v>
      </c>
      <c r="BE7">
        <v>3</v>
      </c>
      <c r="BF7">
        <v>2</v>
      </c>
      <c r="BG7">
        <v>2</v>
      </c>
      <c r="BH7" s="44">
        <v>3</v>
      </c>
      <c r="BI7" s="79">
        <f>AVERAGE(AP7:BH7)</f>
        <v>2.8235294117647061</v>
      </c>
      <c r="BJ7" s="13">
        <f>AVERAGE(B7:T7,V7:AN7,AP7:BH7)</f>
        <v>2.4</v>
      </c>
    </row>
    <row r="8" spans="1:63" s="45" customFormat="1" x14ac:dyDescent="0.25">
      <c r="A8" s="44" t="s">
        <v>40</v>
      </c>
      <c r="B8" s="45">
        <v>1</v>
      </c>
      <c r="C8" s="45">
        <v>2</v>
      </c>
      <c r="D8" s="45">
        <v>2</v>
      </c>
      <c r="E8" s="45">
        <v>2</v>
      </c>
      <c r="F8" s="45">
        <v>2</v>
      </c>
      <c r="G8" s="45">
        <v>2</v>
      </c>
      <c r="H8" s="45">
        <v>2</v>
      </c>
      <c r="I8" s="45" t="s">
        <v>92</v>
      </c>
      <c r="J8" s="45">
        <v>2</v>
      </c>
      <c r="K8" s="45">
        <v>2</v>
      </c>
      <c r="L8" s="45">
        <v>2</v>
      </c>
      <c r="M8" s="45">
        <v>2</v>
      </c>
      <c r="N8" s="45">
        <v>2</v>
      </c>
      <c r="O8" s="45">
        <v>2</v>
      </c>
      <c r="P8" s="45">
        <v>2</v>
      </c>
      <c r="Q8" s="45">
        <v>2</v>
      </c>
      <c r="R8" s="45">
        <v>2</v>
      </c>
      <c r="S8" s="45">
        <v>2</v>
      </c>
      <c r="T8" s="48">
        <v>2</v>
      </c>
      <c r="U8" s="80">
        <f>AVERAGE(B8:T8)</f>
        <v>1.9444444444444444</v>
      </c>
      <c r="V8" s="45">
        <v>2</v>
      </c>
      <c r="W8" s="45">
        <v>2</v>
      </c>
      <c r="X8" s="45">
        <v>2</v>
      </c>
      <c r="Y8" s="45">
        <v>2</v>
      </c>
      <c r="Z8" s="45">
        <v>2</v>
      </c>
      <c r="AA8" s="45">
        <v>3</v>
      </c>
      <c r="AB8" s="45">
        <v>2</v>
      </c>
      <c r="AC8" s="45" t="s">
        <v>92</v>
      </c>
      <c r="AD8" s="45">
        <v>2</v>
      </c>
      <c r="AE8" s="45">
        <v>2</v>
      </c>
      <c r="AF8" s="45">
        <v>2</v>
      </c>
      <c r="AG8" s="45">
        <v>3</v>
      </c>
      <c r="AH8" s="45">
        <v>2</v>
      </c>
      <c r="AI8" s="45">
        <v>2</v>
      </c>
      <c r="AJ8" s="45">
        <v>2</v>
      </c>
      <c r="AK8" s="45">
        <v>3</v>
      </c>
      <c r="AL8" s="45">
        <v>2</v>
      </c>
      <c r="AM8" s="45">
        <v>2</v>
      </c>
      <c r="AN8" s="48">
        <v>2</v>
      </c>
      <c r="AO8" s="80">
        <f>AVERAGE(V8:AN8)</f>
        <v>2.1666666666666665</v>
      </c>
      <c r="AP8" s="45">
        <v>3</v>
      </c>
      <c r="AQ8" s="45">
        <v>3</v>
      </c>
      <c r="AR8" s="45">
        <v>3</v>
      </c>
      <c r="AS8" s="45">
        <v>3</v>
      </c>
      <c r="AT8" s="45">
        <v>3</v>
      </c>
      <c r="AU8" s="45">
        <v>3</v>
      </c>
      <c r="AV8" s="45" t="s">
        <v>92</v>
      </c>
      <c r="AW8" s="45" t="s">
        <v>92</v>
      </c>
      <c r="AX8" s="45" t="s">
        <v>92</v>
      </c>
      <c r="AY8" s="45">
        <v>3</v>
      </c>
      <c r="AZ8" s="45">
        <v>3</v>
      </c>
      <c r="BA8" s="45">
        <v>3</v>
      </c>
      <c r="BB8" s="45" t="s">
        <v>92</v>
      </c>
      <c r="BC8" s="45" t="s">
        <v>92</v>
      </c>
      <c r="BD8" s="45">
        <v>3</v>
      </c>
      <c r="BE8" s="45">
        <v>3</v>
      </c>
      <c r="BF8" s="45" t="s">
        <v>92</v>
      </c>
      <c r="BG8" s="45" t="s">
        <v>92</v>
      </c>
      <c r="BH8" s="48">
        <v>2</v>
      </c>
      <c r="BI8" s="80">
        <f>AVERAGE(AP8:BH8)</f>
        <v>2.9166666666666665</v>
      </c>
      <c r="BJ8" s="81">
        <f>AVERAGE(B8:T8,V8:AN8,AP8:BH8)</f>
        <v>2.2708333333333335</v>
      </c>
    </row>
    <row r="9" spans="1:63" x14ac:dyDescent="0.25">
      <c r="A9" s="25" t="s">
        <v>30</v>
      </c>
      <c r="U9" s="79">
        <f>AVERAGE(B7:T8)</f>
        <v>2.0833333333333335</v>
      </c>
      <c r="AO9" s="79">
        <f>AVERAGE(V7:AN8)</f>
        <v>2.1071428571428572</v>
      </c>
      <c r="BI9" s="79">
        <f>AVERAGE(AP7:BH8)</f>
        <v>2.8620689655172415</v>
      </c>
      <c r="BJ9" s="13">
        <f>AVERAGE(B7:T8,V7:AN8,AP7:BH8)</f>
        <v>2.3333333333333335</v>
      </c>
    </row>
  </sheetData>
  <mergeCells count="4">
    <mergeCell ref="B4:U4"/>
    <mergeCell ref="V4:AO4"/>
    <mergeCell ref="AP4:BI4"/>
    <mergeCell ref="BJ4:BJ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 Summary Data</vt:lpstr>
      <vt:lpstr>ST Data 10-11</vt:lpstr>
      <vt:lpstr>ST Data 11-12</vt:lpstr>
      <vt:lpstr>ST Data fall 2012</vt:lpstr>
      <vt:lpstr>ST Data spring 2013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smb645</dc:creator>
  <cp:lastModifiedBy>smb645</cp:lastModifiedBy>
  <cp:lastPrinted>2012-11-13T14:41:53Z</cp:lastPrinted>
  <dcterms:created xsi:type="dcterms:W3CDTF">2012-10-05T15:37:07Z</dcterms:created>
  <dcterms:modified xsi:type="dcterms:W3CDTF">2013-08-06T16:02:03Z</dcterms:modified>
</cp:coreProperties>
</file>